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41B967E1-2E18-4305-B233-47DFE918E6C1}" xr6:coauthVersionLast="47" xr6:coauthVersionMax="47" xr10:uidLastSave="{00000000-0000-0000-0000-000000000000}"/>
  <bookViews>
    <workbookView xWindow="9510" yWindow="0" windowWidth="9780" windowHeight="10170" xr2:uid="{B64AF9C9-19EB-42E5-9569-A196ACEF81BC}"/>
  </bookViews>
  <sheets>
    <sheet name="Liquidación General Int y Ext" sheetId="1" r:id="rId1"/>
    <sheet name="Liquidación por Partida" sheetId="2" r:id="rId2"/>
    <sheet name="Liquidación por SubPartida" sheetId="3" r:id="rId3"/>
  </sheets>
  <definedNames>
    <definedName name="_xlnm._FilterDatabase" localSheetId="0" hidden="1">'Liquidación General Int y Ext'!$A$9:$AB$798</definedName>
    <definedName name="_xlnm._FilterDatabase" localSheetId="1" hidden="1">'Liquidación por Partida'!$A$9:$AB$715</definedName>
    <definedName name="_xlnm._FilterDatabase" localSheetId="2" hidden="1">'Liquidación por SubPartida'!$A$9:$AB$813</definedName>
    <definedName name="programa">#REF!</definedName>
    <definedName name="_xlnm.Print_Titles" localSheetId="0">'Liquidación General Int y Ext'!$1:$9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9" i="3" l="1"/>
  <c r="J781" i="1" l="1"/>
  <c r="J627" i="1"/>
  <c r="K584" i="1"/>
  <c r="J584" i="1"/>
  <c r="J683" i="1"/>
  <c r="X813" i="3"/>
  <c r="W813" i="3"/>
  <c r="V813" i="3"/>
  <c r="U813" i="3"/>
  <c r="T813" i="3"/>
  <c r="S813" i="3"/>
  <c r="R813" i="3"/>
  <c r="Q813" i="3"/>
  <c r="P813" i="3"/>
  <c r="O813" i="3"/>
  <c r="N813" i="3"/>
  <c r="M813" i="3"/>
  <c r="L813" i="3"/>
  <c r="K813" i="3"/>
  <c r="J813" i="3"/>
  <c r="AA812" i="3"/>
  <c r="Z812" i="3"/>
  <c r="Y812" i="3"/>
  <c r="X811" i="3"/>
  <c r="W811" i="3"/>
  <c r="V811" i="3"/>
  <c r="U811" i="3"/>
  <c r="T811" i="3"/>
  <c r="S811" i="3"/>
  <c r="R811" i="3"/>
  <c r="Q811" i="3"/>
  <c r="P811" i="3"/>
  <c r="O811" i="3"/>
  <c r="N811" i="3"/>
  <c r="M811" i="3"/>
  <c r="L811" i="3"/>
  <c r="K811" i="3"/>
  <c r="J811" i="3"/>
  <c r="AA810" i="3"/>
  <c r="Z810" i="3"/>
  <c r="Y810" i="3"/>
  <c r="AA809" i="3"/>
  <c r="Z809" i="3"/>
  <c r="AB809" i="3" s="1"/>
  <c r="Y809" i="3"/>
  <c r="AA808" i="3"/>
  <c r="Z808" i="3"/>
  <c r="Y808" i="3"/>
  <c r="AA807" i="3"/>
  <c r="Z807" i="3"/>
  <c r="Y807" i="3"/>
  <c r="X806" i="3"/>
  <c r="W806" i="3"/>
  <c r="V806" i="3"/>
  <c r="U806" i="3"/>
  <c r="T806" i="3"/>
  <c r="S806" i="3"/>
  <c r="R806" i="3"/>
  <c r="Q806" i="3"/>
  <c r="P806" i="3"/>
  <c r="O806" i="3"/>
  <c r="N806" i="3"/>
  <c r="M806" i="3"/>
  <c r="L806" i="3"/>
  <c r="K806" i="3"/>
  <c r="J806" i="3"/>
  <c r="AA805" i="3"/>
  <c r="Z805" i="3"/>
  <c r="AB805" i="3" s="1"/>
  <c r="Y805" i="3"/>
  <c r="X804" i="3"/>
  <c r="W804" i="3"/>
  <c r="V804" i="3"/>
  <c r="U804" i="3"/>
  <c r="T804" i="3"/>
  <c r="S804" i="3"/>
  <c r="R804" i="3"/>
  <c r="Q804" i="3"/>
  <c r="P804" i="3"/>
  <c r="O804" i="3"/>
  <c r="Z804" i="3" s="1"/>
  <c r="N804" i="3"/>
  <c r="M804" i="3"/>
  <c r="L804" i="3"/>
  <c r="K804" i="3"/>
  <c r="J804" i="3"/>
  <c r="AA803" i="3"/>
  <c r="Z803" i="3"/>
  <c r="Y803" i="3"/>
  <c r="AA802" i="3"/>
  <c r="Z802" i="3"/>
  <c r="Y802" i="3"/>
  <c r="AA801" i="3"/>
  <c r="Z801" i="3"/>
  <c r="Y801" i="3"/>
  <c r="AA800" i="3"/>
  <c r="Z800" i="3"/>
  <c r="Y800" i="3"/>
  <c r="AA799" i="3"/>
  <c r="Z799" i="3"/>
  <c r="Y799" i="3"/>
  <c r="AA798" i="3"/>
  <c r="Z798" i="3"/>
  <c r="Y798" i="3"/>
  <c r="AA797" i="3"/>
  <c r="Z797" i="3"/>
  <c r="AB797" i="3" s="1"/>
  <c r="Y797" i="3"/>
  <c r="AA796" i="3"/>
  <c r="Z796" i="3"/>
  <c r="Y796" i="3"/>
  <c r="AA795" i="3"/>
  <c r="Z795" i="3"/>
  <c r="Y795" i="3"/>
  <c r="X794" i="3"/>
  <c r="W794" i="3"/>
  <c r="V794" i="3"/>
  <c r="U794" i="3"/>
  <c r="T794" i="3"/>
  <c r="S794" i="3"/>
  <c r="R794" i="3"/>
  <c r="Q794" i="3"/>
  <c r="P794" i="3"/>
  <c r="O794" i="3"/>
  <c r="N794" i="3"/>
  <c r="M794" i="3"/>
  <c r="L794" i="3"/>
  <c r="K794" i="3"/>
  <c r="J794" i="3"/>
  <c r="AA793" i="3"/>
  <c r="Z793" i="3"/>
  <c r="AB793" i="3" s="1"/>
  <c r="Y793" i="3"/>
  <c r="X792" i="3"/>
  <c r="W792" i="3"/>
  <c r="V792" i="3"/>
  <c r="U792" i="3"/>
  <c r="T792" i="3"/>
  <c r="S792" i="3"/>
  <c r="R792" i="3"/>
  <c r="Q792" i="3"/>
  <c r="P792" i="3"/>
  <c r="O792" i="3"/>
  <c r="N792" i="3"/>
  <c r="M792" i="3"/>
  <c r="L792" i="3"/>
  <c r="K792" i="3"/>
  <c r="J792" i="3"/>
  <c r="AA791" i="3"/>
  <c r="Z791" i="3"/>
  <c r="Y791" i="3"/>
  <c r="AA790" i="3"/>
  <c r="Z790" i="3"/>
  <c r="Y790" i="3"/>
  <c r="AA789" i="3"/>
  <c r="Z789" i="3"/>
  <c r="AB789" i="3" s="1"/>
  <c r="Y789" i="3"/>
  <c r="AA788" i="3"/>
  <c r="Z788" i="3"/>
  <c r="Y788" i="3"/>
  <c r="AA787" i="3"/>
  <c r="Z787" i="3"/>
  <c r="Y787" i="3"/>
  <c r="AA786" i="3"/>
  <c r="Z786" i="3"/>
  <c r="Y786" i="3"/>
  <c r="AA785" i="3"/>
  <c r="Z785" i="3"/>
  <c r="AB785" i="3" s="1"/>
  <c r="Y785" i="3"/>
  <c r="AA784" i="3"/>
  <c r="Z784" i="3"/>
  <c r="Y784" i="3"/>
  <c r="AA783" i="3"/>
  <c r="Z783" i="3"/>
  <c r="Y783" i="3"/>
  <c r="X782" i="3"/>
  <c r="W782" i="3"/>
  <c r="V782" i="3"/>
  <c r="U782" i="3"/>
  <c r="T782" i="3"/>
  <c r="S782" i="3"/>
  <c r="R782" i="3"/>
  <c r="Q782" i="3"/>
  <c r="P782" i="3"/>
  <c r="O782" i="3"/>
  <c r="N782" i="3"/>
  <c r="M782" i="3"/>
  <c r="L782" i="3"/>
  <c r="K782" i="3"/>
  <c r="J782" i="3"/>
  <c r="AA781" i="3"/>
  <c r="Z781" i="3"/>
  <c r="Y781" i="3"/>
  <c r="AA780" i="3"/>
  <c r="Z780" i="3"/>
  <c r="Y780" i="3"/>
  <c r="AA779" i="3"/>
  <c r="Z779" i="3"/>
  <c r="Y779" i="3"/>
  <c r="AA778" i="3"/>
  <c r="Z778" i="3"/>
  <c r="Y778" i="3"/>
  <c r="AA777" i="3"/>
  <c r="Z777" i="3"/>
  <c r="Y777" i="3"/>
  <c r="X776" i="3"/>
  <c r="W776" i="3"/>
  <c r="V776" i="3"/>
  <c r="U776" i="3"/>
  <c r="T776" i="3"/>
  <c r="S776" i="3"/>
  <c r="R776" i="3"/>
  <c r="Q776" i="3"/>
  <c r="P776" i="3"/>
  <c r="O776" i="3"/>
  <c r="N776" i="3"/>
  <c r="M776" i="3"/>
  <c r="L776" i="3"/>
  <c r="K776" i="3"/>
  <c r="J776" i="3"/>
  <c r="AA775" i="3"/>
  <c r="Z775" i="3"/>
  <c r="Y775" i="3"/>
  <c r="AA774" i="3"/>
  <c r="Z774" i="3"/>
  <c r="Y774" i="3"/>
  <c r="AA773" i="3"/>
  <c r="Z773" i="3"/>
  <c r="AB773" i="3" s="1"/>
  <c r="Y773" i="3"/>
  <c r="AA772" i="3"/>
  <c r="Z772" i="3"/>
  <c r="Y772" i="3"/>
  <c r="AA771" i="3"/>
  <c r="Z771" i="3"/>
  <c r="Y771" i="3"/>
  <c r="X770" i="3"/>
  <c r="W770" i="3"/>
  <c r="V770" i="3"/>
  <c r="U770" i="3"/>
  <c r="T770" i="3"/>
  <c r="S770" i="3"/>
  <c r="R770" i="3"/>
  <c r="Q770" i="3"/>
  <c r="P770" i="3"/>
  <c r="O770" i="3"/>
  <c r="N770" i="3"/>
  <c r="M770" i="3"/>
  <c r="L770" i="3"/>
  <c r="K770" i="3"/>
  <c r="J770" i="3"/>
  <c r="AA769" i="3"/>
  <c r="Z769" i="3"/>
  <c r="AB769" i="3" s="1"/>
  <c r="Y769" i="3"/>
  <c r="AA768" i="3"/>
  <c r="Z768" i="3"/>
  <c r="Y768" i="3"/>
  <c r="AA767" i="3"/>
  <c r="Z767" i="3"/>
  <c r="Y767" i="3"/>
  <c r="AA766" i="3"/>
  <c r="Z766" i="3"/>
  <c r="Y766" i="3"/>
  <c r="AA765" i="3"/>
  <c r="Z765" i="3"/>
  <c r="Y765" i="3"/>
  <c r="AA764" i="3"/>
  <c r="Z764" i="3"/>
  <c r="Y764" i="3"/>
  <c r="AA763" i="3"/>
  <c r="Z763" i="3"/>
  <c r="Y763" i="3"/>
  <c r="AA762" i="3"/>
  <c r="Z762" i="3"/>
  <c r="Y762" i="3"/>
  <c r="AA761" i="3"/>
  <c r="Z761" i="3"/>
  <c r="AB761" i="3" s="1"/>
  <c r="Y761" i="3"/>
  <c r="X760" i="3"/>
  <c r="W760" i="3"/>
  <c r="V760" i="3"/>
  <c r="U760" i="3"/>
  <c r="T760" i="3"/>
  <c r="S760" i="3"/>
  <c r="R760" i="3"/>
  <c r="Q760" i="3"/>
  <c r="P760" i="3"/>
  <c r="O760" i="3"/>
  <c r="N760" i="3"/>
  <c r="M760" i="3"/>
  <c r="L760" i="3"/>
  <c r="K760" i="3"/>
  <c r="J760" i="3"/>
  <c r="AA759" i="3"/>
  <c r="Z759" i="3"/>
  <c r="Y759" i="3"/>
  <c r="AA758" i="3"/>
  <c r="Z758" i="3"/>
  <c r="Y758" i="3"/>
  <c r="AA757" i="3"/>
  <c r="Z757" i="3"/>
  <c r="AB757" i="3" s="1"/>
  <c r="Y757" i="3"/>
  <c r="AA756" i="3"/>
  <c r="Z756" i="3"/>
  <c r="Y756" i="3"/>
  <c r="AA755" i="3"/>
  <c r="Z755" i="3"/>
  <c r="Y755" i="3"/>
  <c r="AA754" i="3"/>
  <c r="Z754" i="3"/>
  <c r="Y754" i="3"/>
  <c r="AA753" i="3"/>
  <c r="Z753" i="3"/>
  <c r="AB753" i="3" s="1"/>
  <c r="Y753" i="3"/>
  <c r="AA752" i="3"/>
  <c r="Z752" i="3"/>
  <c r="Y752" i="3"/>
  <c r="AA751" i="3"/>
  <c r="Z751" i="3"/>
  <c r="Y751" i="3"/>
  <c r="AA749" i="3"/>
  <c r="Z749" i="3"/>
  <c r="Y749" i="3"/>
  <c r="AA748" i="3"/>
  <c r="Z748" i="3"/>
  <c r="Y748" i="3"/>
  <c r="X747" i="3"/>
  <c r="W747" i="3"/>
  <c r="V747" i="3"/>
  <c r="U747" i="3"/>
  <c r="T747" i="3"/>
  <c r="S747" i="3"/>
  <c r="R747" i="3"/>
  <c r="Q747" i="3"/>
  <c r="P747" i="3"/>
  <c r="O747" i="3"/>
  <c r="N747" i="3"/>
  <c r="M747" i="3"/>
  <c r="L747" i="3"/>
  <c r="K747" i="3"/>
  <c r="J747" i="3"/>
  <c r="AA746" i="3"/>
  <c r="Z746" i="3"/>
  <c r="Y746" i="3"/>
  <c r="AA744" i="3"/>
  <c r="Z744" i="3"/>
  <c r="Y744" i="3"/>
  <c r="AA743" i="3"/>
  <c r="Z743" i="3"/>
  <c r="Y743" i="3"/>
  <c r="AA741" i="3"/>
  <c r="Z741" i="3"/>
  <c r="Y741" i="3"/>
  <c r="X739" i="3"/>
  <c r="W739" i="3"/>
  <c r="V739" i="3"/>
  <c r="U739" i="3"/>
  <c r="T739" i="3"/>
  <c r="S739" i="3"/>
  <c r="R739" i="3"/>
  <c r="Q739" i="3"/>
  <c r="P739" i="3"/>
  <c r="O739" i="3"/>
  <c r="N739" i="3"/>
  <c r="M739" i="3"/>
  <c r="L739" i="3"/>
  <c r="K739" i="3"/>
  <c r="J739" i="3"/>
  <c r="AA738" i="3"/>
  <c r="Z738" i="3"/>
  <c r="Y738" i="3"/>
  <c r="AA737" i="3"/>
  <c r="Z737" i="3"/>
  <c r="Y737" i="3"/>
  <c r="AA736" i="3"/>
  <c r="Z736" i="3"/>
  <c r="Y736" i="3"/>
  <c r="AA735" i="3"/>
  <c r="Z735" i="3"/>
  <c r="Y735" i="3"/>
  <c r="AA734" i="3"/>
  <c r="Z734" i="3"/>
  <c r="Y734" i="3"/>
  <c r="AA733" i="3"/>
  <c r="Z733" i="3"/>
  <c r="AB733" i="3" s="1"/>
  <c r="Y733" i="3"/>
  <c r="AA732" i="3"/>
  <c r="Z732" i="3"/>
  <c r="Y732" i="3"/>
  <c r="AA731" i="3"/>
  <c r="Z731" i="3"/>
  <c r="Y731" i="3"/>
  <c r="AA730" i="3"/>
  <c r="Z730" i="3"/>
  <c r="Y730" i="3"/>
  <c r="AA729" i="3"/>
  <c r="Z729" i="3"/>
  <c r="Y729" i="3"/>
  <c r="AA728" i="3"/>
  <c r="Z728" i="3"/>
  <c r="Y728" i="3"/>
  <c r="AA727" i="3"/>
  <c r="Z727" i="3"/>
  <c r="Y727" i="3"/>
  <c r="AA726" i="3"/>
  <c r="Z726" i="3"/>
  <c r="Y726" i="3"/>
  <c r="AA725" i="3"/>
  <c r="Z725" i="3"/>
  <c r="Y725" i="3"/>
  <c r="AA724" i="3"/>
  <c r="Z724" i="3"/>
  <c r="Y724" i="3"/>
  <c r="X723" i="3"/>
  <c r="W723" i="3"/>
  <c r="V723" i="3"/>
  <c r="U723" i="3"/>
  <c r="T723" i="3"/>
  <c r="S723" i="3"/>
  <c r="R723" i="3"/>
  <c r="Q723" i="3"/>
  <c r="P723" i="3"/>
  <c r="O723" i="3"/>
  <c r="N723" i="3"/>
  <c r="M723" i="3"/>
  <c r="L723" i="3"/>
  <c r="K723" i="3"/>
  <c r="J723" i="3"/>
  <c r="AA722" i="3"/>
  <c r="Z722" i="3"/>
  <c r="Y722" i="3"/>
  <c r="X721" i="3"/>
  <c r="W721" i="3"/>
  <c r="V721" i="3"/>
  <c r="U721" i="3"/>
  <c r="T721" i="3"/>
  <c r="S721" i="3"/>
  <c r="R721" i="3"/>
  <c r="Q721" i="3"/>
  <c r="P721" i="3"/>
  <c r="O721" i="3"/>
  <c r="N721" i="3"/>
  <c r="M721" i="3"/>
  <c r="L721" i="3"/>
  <c r="K721" i="3"/>
  <c r="J721" i="3"/>
  <c r="AA720" i="3"/>
  <c r="Z720" i="3"/>
  <c r="Y720" i="3"/>
  <c r="X719" i="3"/>
  <c r="W719" i="3"/>
  <c r="V719" i="3"/>
  <c r="U719" i="3"/>
  <c r="T719" i="3"/>
  <c r="S719" i="3"/>
  <c r="R719" i="3"/>
  <c r="Q719" i="3"/>
  <c r="P719" i="3"/>
  <c r="O719" i="3"/>
  <c r="N719" i="3"/>
  <c r="M719" i="3"/>
  <c r="L719" i="3"/>
  <c r="K719" i="3"/>
  <c r="J719" i="3"/>
  <c r="AA718" i="3"/>
  <c r="Z718" i="3"/>
  <c r="Y718" i="3"/>
  <c r="X717" i="3"/>
  <c r="W717" i="3"/>
  <c r="V717" i="3"/>
  <c r="U717" i="3"/>
  <c r="T717" i="3"/>
  <c r="S717" i="3"/>
  <c r="R717" i="3"/>
  <c r="Q717" i="3"/>
  <c r="P717" i="3"/>
  <c r="O717" i="3"/>
  <c r="N717" i="3"/>
  <c r="M717" i="3"/>
  <c r="L717" i="3"/>
  <c r="K717" i="3"/>
  <c r="J717" i="3"/>
  <c r="AA716" i="3"/>
  <c r="Z716" i="3"/>
  <c r="Y716" i="3"/>
  <c r="AA715" i="3"/>
  <c r="Z715" i="3"/>
  <c r="Y715" i="3"/>
  <c r="AA714" i="3"/>
  <c r="Z714" i="3"/>
  <c r="Y714" i="3"/>
  <c r="AA713" i="3"/>
  <c r="Z713" i="3"/>
  <c r="Y713" i="3"/>
  <c r="AA712" i="3"/>
  <c r="Z712" i="3"/>
  <c r="Y712" i="3"/>
  <c r="AA711" i="3"/>
  <c r="Z711" i="3"/>
  <c r="Y711" i="3"/>
  <c r="AA710" i="3"/>
  <c r="Z710" i="3"/>
  <c r="Y710" i="3"/>
  <c r="AA709" i="3"/>
  <c r="Z709" i="3"/>
  <c r="Y709" i="3"/>
  <c r="AA708" i="3"/>
  <c r="Z708" i="3"/>
  <c r="Y708" i="3"/>
  <c r="AA707" i="3"/>
  <c r="Z707" i="3"/>
  <c r="Y707" i="3"/>
  <c r="AA706" i="3"/>
  <c r="Z706" i="3"/>
  <c r="Y706" i="3"/>
  <c r="AA705" i="3"/>
  <c r="Z705" i="3"/>
  <c r="Y705" i="3"/>
  <c r="AA704" i="3"/>
  <c r="Z704" i="3"/>
  <c r="Y704" i="3"/>
  <c r="AA703" i="3"/>
  <c r="Z703" i="3"/>
  <c r="Y703" i="3"/>
  <c r="AA702" i="3"/>
  <c r="Z702" i="3"/>
  <c r="Y702" i="3"/>
  <c r="AA701" i="3"/>
  <c r="Z701" i="3"/>
  <c r="Y701" i="3"/>
  <c r="AA700" i="3"/>
  <c r="Z700" i="3"/>
  <c r="Y700" i="3"/>
  <c r="AA698" i="3"/>
  <c r="Z698" i="3"/>
  <c r="Y698" i="3"/>
  <c r="AA697" i="3"/>
  <c r="Z697" i="3"/>
  <c r="Y697" i="3"/>
  <c r="AA696" i="3"/>
  <c r="Z696" i="3"/>
  <c r="Y696" i="3"/>
  <c r="AA695" i="3"/>
  <c r="Z695" i="3"/>
  <c r="Y695" i="3"/>
  <c r="AA694" i="3"/>
  <c r="Z694" i="3"/>
  <c r="Y694" i="3"/>
  <c r="AA693" i="3"/>
  <c r="Z693" i="3"/>
  <c r="Y693" i="3"/>
  <c r="AA692" i="3"/>
  <c r="Z692" i="3"/>
  <c r="Y692" i="3"/>
  <c r="AA691" i="3"/>
  <c r="Z691" i="3"/>
  <c r="Y691" i="3"/>
  <c r="AA690" i="3"/>
  <c r="Z690" i="3"/>
  <c r="Y690" i="3"/>
  <c r="AA689" i="3"/>
  <c r="Z689" i="3"/>
  <c r="Y689" i="3"/>
  <c r="AA688" i="3"/>
  <c r="Z688" i="3"/>
  <c r="Y688" i="3"/>
  <c r="AA687" i="3"/>
  <c r="Z687" i="3"/>
  <c r="Y687" i="3"/>
  <c r="AA686" i="3"/>
  <c r="Z686" i="3"/>
  <c r="Y686" i="3"/>
  <c r="AA685" i="3"/>
  <c r="Z685" i="3"/>
  <c r="Y685" i="3"/>
  <c r="AA684" i="3"/>
  <c r="Z684" i="3"/>
  <c r="Y684" i="3"/>
  <c r="AA683" i="3"/>
  <c r="Z683" i="3"/>
  <c r="Y683" i="3"/>
  <c r="AA682" i="3"/>
  <c r="Z682" i="3"/>
  <c r="Y682" i="3"/>
  <c r="AA681" i="3"/>
  <c r="Z681" i="3"/>
  <c r="Y681" i="3"/>
  <c r="AA680" i="3"/>
  <c r="Z680" i="3"/>
  <c r="Y680" i="3"/>
  <c r="AA679" i="3"/>
  <c r="Z679" i="3"/>
  <c r="Y679" i="3"/>
  <c r="AA678" i="3"/>
  <c r="Z678" i="3"/>
  <c r="Y678" i="3"/>
  <c r="AA677" i="3"/>
  <c r="Z677" i="3"/>
  <c r="Y677" i="3"/>
  <c r="AA676" i="3"/>
  <c r="Z676" i="3"/>
  <c r="Y676" i="3"/>
  <c r="AA675" i="3"/>
  <c r="Z675" i="3"/>
  <c r="Y675" i="3"/>
  <c r="AA674" i="3"/>
  <c r="Z674" i="3"/>
  <c r="Y674" i="3"/>
  <c r="AA673" i="3"/>
  <c r="Z673" i="3"/>
  <c r="Y673" i="3"/>
  <c r="AA672" i="3"/>
  <c r="Z672" i="3"/>
  <c r="Y672" i="3"/>
  <c r="AA671" i="3"/>
  <c r="Z671" i="3"/>
  <c r="Y671" i="3"/>
  <c r="AA670" i="3"/>
  <c r="Z670" i="3"/>
  <c r="Y670" i="3"/>
  <c r="AA669" i="3"/>
  <c r="Z669" i="3"/>
  <c r="Y669" i="3"/>
  <c r="AA668" i="3"/>
  <c r="Z668" i="3"/>
  <c r="Y668" i="3"/>
  <c r="AA667" i="3"/>
  <c r="Z667" i="3"/>
  <c r="Y667" i="3"/>
  <c r="AA666" i="3"/>
  <c r="Z666" i="3"/>
  <c r="Y666" i="3"/>
  <c r="AA665" i="3"/>
  <c r="Z665" i="3"/>
  <c r="Y665" i="3"/>
  <c r="AA664" i="3"/>
  <c r="Z664" i="3"/>
  <c r="Y664" i="3"/>
  <c r="AA663" i="3"/>
  <c r="Z663" i="3"/>
  <c r="Y663" i="3"/>
  <c r="AA662" i="3"/>
  <c r="Z662" i="3"/>
  <c r="Y662" i="3"/>
  <c r="AA661" i="3"/>
  <c r="Z661" i="3"/>
  <c r="Y661" i="3"/>
  <c r="AA660" i="3"/>
  <c r="Z660" i="3"/>
  <c r="Y660" i="3"/>
  <c r="AA659" i="3"/>
  <c r="Z659" i="3"/>
  <c r="Y659" i="3"/>
  <c r="AA658" i="3"/>
  <c r="Z658" i="3"/>
  <c r="Y658" i="3"/>
  <c r="AA657" i="3"/>
  <c r="Z657" i="3"/>
  <c r="Y657" i="3"/>
  <c r="AA656" i="3"/>
  <c r="Z656" i="3"/>
  <c r="Y656" i="3"/>
  <c r="AA655" i="3"/>
  <c r="Z655" i="3"/>
  <c r="Y655" i="3"/>
  <c r="AA654" i="3"/>
  <c r="Z654" i="3"/>
  <c r="Y654" i="3"/>
  <c r="AA653" i="3"/>
  <c r="Z653" i="3"/>
  <c r="Y653" i="3"/>
  <c r="AA652" i="3"/>
  <c r="Z652" i="3"/>
  <c r="Y652" i="3"/>
  <c r="AA651" i="3"/>
  <c r="Z651" i="3"/>
  <c r="Y651" i="3"/>
  <c r="AA650" i="3"/>
  <c r="Z650" i="3"/>
  <c r="Y650" i="3"/>
  <c r="AA649" i="3"/>
  <c r="Z649" i="3"/>
  <c r="Y649" i="3"/>
  <c r="AA647" i="3"/>
  <c r="Z647" i="3"/>
  <c r="Y647" i="3"/>
  <c r="AA646" i="3"/>
  <c r="Z646" i="3"/>
  <c r="Y646" i="3"/>
  <c r="AA645" i="3"/>
  <c r="Z645" i="3"/>
  <c r="Y645" i="3"/>
  <c r="AA644" i="3"/>
  <c r="Z644" i="3"/>
  <c r="Y644" i="3"/>
  <c r="AA643" i="3"/>
  <c r="Z643" i="3"/>
  <c r="Y643" i="3"/>
  <c r="AA642" i="3"/>
  <c r="Z642" i="3"/>
  <c r="Y642" i="3"/>
  <c r="AA641" i="3"/>
  <c r="Z641" i="3"/>
  <c r="Y641" i="3"/>
  <c r="AA640" i="3"/>
  <c r="Z640" i="3"/>
  <c r="Y640" i="3"/>
  <c r="AA639" i="3"/>
  <c r="Z639" i="3"/>
  <c r="Y639" i="3"/>
  <c r="AA638" i="3"/>
  <c r="Z638" i="3"/>
  <c r="Y638" i="3"/>
  <c r="AA637" i="3"/>
  <c r="Z637" i="3"/>
  <c r="Y637" i="3"/>
  <c r="AA636" i="3"/>
  <c r="Z636" i="3"/>
  <c r="Y636" i="3"/>
  <c r="AA635" i="3"/>
  <c r="Z635" i="3"/>
  <c r="Y635" i="3"/>
  <c r="AA634" i="3"/>
  <c r="Z634" i="3"/>
  <c r="Y634" i="3"/>
  <c r="AA633" i="3"/>
  <c r="Z633" i="3"/>
  <c r="Y633" i="3"/>
  <c r="AA632" i="3"/>
  <c r="Z632" i="3"/>
  <c r="Y632" i="3"/>
  <c r="AA631" i="3"/>
  <c r="Z631" i="3"/>
  <c r="Y631" i="3"/>
  <c r="AA630" i="3"/>
  <c r="Z630" i="3"/>
  <c r="Y630" i="3"/>
  <c r="AA629" i="3"/>
  <c r="Z629" i="3"/>
  <c r="Y629" i="3"/>
  <c r="AA628" i="3"/>
  <c r="Z628" i="3"/>
  <c r="Y628" i="3"/>
  <c r="AA627" i="3"/>
  <c r="Z627" i="3"/>
  <c r="Y627" i="3"/>
  <c r="AA626" i="3"/>
  <c r="Z626" i="3"/>
  <c r="Y626" i="3"/>
  <c r="AA625" i="3"/>
  <c r="Z625" i="3"/>
  <c r="Y625" i="3"/>
  <c r="AA624" i="3"/>
  <c r="Z624" i="3"/>
  <c r="Y624" i="3"/>
  <c r="AA623" i="3"/>
  <c r="Z623" i="3"/>
  <c r="Y623" i="3"/>
  <c r="AA622" i="3"/>
  <c r="Z622" i="3"/>
  <c r="Y622" i="3"/>
  <c r="AA621" i="3"/>
  <c r="Z621" i="3"/>
  <c r="Y621" i="3"/>
  <c r="AA620" i="3"/>
  <c r="Z620" i="3"/>
  <c r="Y620" i="3"/>
  <c r="AA619" i="3"/>
  <c r="Z619" i="3"/>
  <c r="Y619" i="3"/>
  <c r="AA618" i="3"/>
  <c r="Z618" i="3"/>
  <c r="Y618" i="3"/>
  <c r="AA617" i="3"/>
  <c r="Z617" i="3"/>
  <c r="Y617" i="3"/>
  <c r="AA616" i="3"/>
  <c r="Z616" i="3"/>
  <c r="Y616" i="3"/>
  <c r="AA615" i="3"/>
  <c r="Z615" i="3"/>
  <c r="Y615" i="3"/>
  <c r="AA614" i="3"/>
  <c r="Z614" i="3"/>
  <c r="Y614" i="3"/>
  <c r="AA613" i="3"/>
  <c r="Z613" i="3"/>
  <c r="Y613" i="3"/>
  <c r="AA612" i="3"/>
  <c r="Z612" i="3"/>
  <c r="Y612" i="3"/>
  <c r="AA611" i="3"/>
  <c r="Z611" i="3"/>
  <c r="Y611" i="3"/>
  <c r="AA610" i="3"/>
  <c r="Z610" i="3"/>
  <c r="Y610" i="3"/>
  <c r="AA609" i="3"/>
  <c r="Z609" i="3"/>
  <c r="Y609" i="3"/>
  <c r="AA608" i="3"/>
  <c r="Z608" i="3"/>
  <c r="Y608" i="3"/>
  <c r="AA607" i="3"/>
  <c r="Z607" i="3"/>
  <c r="Y607" i="3"/>
  <c r="AA606" i="3"/>
  <c r="Z606" i="3"/>
  <c r="Y606" i="3"/>
  <c r="AA605" i="3"/>
  <c r="Z605" i="3"/>
  <c r="Y605" i="3"/>
  <c r="AA604" i="3"/>
  <c r="Z604" i="3"/>
  <c r="Y604" i="3"/>
  <c r="AA603" i="3"/>
  <c r="Z603" i="3"/>
  <c r="Y603" i="3"/>
  <c r="AA602" i="3"/>
  <c r="Z602" i="3"/>
  <c r="Y602" i="3"/>
  <c r="AA601" i="3"/>
  <c r="Z601" i="3"/>
  <c r="Y601" i="3"/>
  <c r="AA600" i="3"/>
  <c r="Z600" i="3"/>
  <c r="Y600" i="3"/>
  <c r="AA599" i="3"/>
  <c r="Z599" i="3"/>
  <c r="Y599" i="3"/>
  <c r="AA598" i="3"/>
  <c r="Z598" i="3"/>
  <c r="Y598" i="3"/>
  <c r="AA597" i="3"/>
  <c r="Z597" i="3"/>
  <c r="Y597" i="3"/>
  <c r="AA596" i="3"/>
  <c r="Z596" i="3"/>
  <c r="Y596" i="3"/>
  <c r="AA595" i="3"/>
  <c r="Z595" i="3"/>
  <c r="Y595" i="3"/>
  <c r="AA594" i="3"/>
  <c r="Z594" i="3"/>
  <c r="Y594" i="3"/>
  <c r="AA593" i="3"/>
  <c r="Z593" i="3"/>
  <c r="Y593" i="3"/>
  <c r="AA592" i="3"/>
  <c r="Z592" i="3"/>
  <c r="Y592" i="3"/>
  <c r="AA591" i="3"/>
  <c r="Z591" i="3"/>
  <c r="Y591" i="3"/>
  <c r="AA590" i="3"/>
  <c r="Z590" i="3"/>
  <c r="Y590" i="3"/>
  <c r="AA589" i="3"/>
  <c r="Z589" i="3"/>
  <c r="Y589" i="3"/>
  <c r="AA588" i="3"/>
  <c r="Z588" i="3"/>
  <c r="Y588" i="3"/>
  <c r="AA587" i="3"/>
  <c r="Z587" i="3"/>
  <c r="Y587" i="3"/>
  <c r="X586" i="3"/>
  <c r="W586" i="3"/>
  <c r="V586" i="3"/>
  <c r="U586" i="3"/>
  <c r="T586" i="3"/>
  <c r="S586" i="3"/>
  <c r="R586" i="3"/>
  <c r="Q586" i="3"/>
  <c r="P586" i="3"/>
  <c r="O586" i="3"/>
  <c r="N586" i="3"/>
  <c r="M586" i="3"/>
  <c r="L586" i="3"/>
  <c r="K586" i="3"/>
  <c r="J586" i="3"/>
  <c r="AA585" i="3"/>
  <c r="Z585" i="3"/>
  <c r="Y585" i="3"/>
  <c r="AA584" i="3"/>
  <c r="Z584" i="3"/>
  <c r="Y584" i="3"/>
  <c r="AA583" i="3"/>
  <c r="Z583" i="3"/>
  <c r="Y583" i="3"/>
  <c r="AA582" i="3"/>
  <c r="Z582" i="3"/>
  <c r="Y582" i="3"/>
  <c r="AA581" i="3"/>
  <c r="Z581" i="3"/>
  <c r="Y581" i="3"/>
  <c r="AA580" i="3"/>
  <c r="Z580" i="3"/>
  <c r="Y580" i="3"/>
  <c r="AA579" i="3"/>
  <c r="Z579" i="3"/>
  <c r="Y579" i="3"/>
  <c r="AA578" i="3"/>
  <c r="Z578" i="3"/>
  <c r="Y578" i="3"/>
  <c r="X577" i="3"/>
  <c r="W577" i="3"/>
  <c r="V577" i="3"/>
  <c r="U577" i="3"/>
  <c r="T577" i="3"/>
  <c r="S577" i="3"/>
  <c r="R577" i="3"/>
  <c r="Q577" i="3"/>
  <c r="P577" i="3"/>
  <c r="O577" i="3"/>
  <c r="N577" i="3"/>
  <c r="M577" i="3"/>
  <c r="L577" i="3"/>
  <c r="K577" i="3"/>
  <c r="J577" i="3"/>
  <c r="AA576" i="3"/>
  <c r="Z576" i="3"/>
  <c r="Y576" i="3"/>
  <c r="X575" i="3"/>
  <c r="W575" i="3"/>
  <c r="V575" i="3"/>
  <c r="U575" i="3"/>
  <c r="T575" i="3"/>
  <c r="S575" i="3"/>
  <c r="R575" i="3"/>
  <c r="Q575" i="3"/>
  <c r="P575" i="3"/>
  <c r="O575" i="3"/>
  <c r="N575" i="3"/>
  <c r="M575" i="3"/>
  <c r="L575" i="3"/>
  <c r="K575" i="3"/>
  <c r="J575" i="3"/>
  <c r="AA574" i="3"/>
  <c r="Z574" i="3"/>
  <c r="Y574" i="3"/>
  <c r="AA573" i="3"/>
  <c r="Z573" i="3"/>
  <c r="Y573" i="3"/>
  <c r="AA572" i="3"/>
  <c r="Z572" i="3"/>
  <c r="Y572" i="3"/>
  <c r="AA571" i="3"/>
  <c r="Z571" i="3"/>
  <c r="Y571" i="3"/>
  <c r="X570" i="3"/>
  <c r="W570" i="3"/>
  <c r="V570" i="3"/>
  <c r="U570" i="3"/>
  <c r="T570" i="3"/>
  <c r="S570" i="3"/>
  <c r="R570" i="3"/>
  <c r="Q570" i="3"/>
  <c r="P570" i="3"/>
  <c r="O570" i="3"/>
  <c r="N570" i="3"/>
  <c r="M570" i="3"/>
  <c r="L570" i="3"/>
  <c r="K570" i="3"/>
  <c r="J570" i="3"/>
  <c r="AA568" i="3"/>
  <c r="Z568" i="3"/>
  <c r="Y568" i="3"/>
  <c r="AA567" i="3"/>
  <c r="Z567" i="3"/>
  <c r="Y567" i="3"/>
  <c r="AA566" i="3"/>
  <c r="Z566" i="3"/>
  <c r="Y566" i="3"/>
  <c r="AA565" i="3"/>
  <c r="Z565" i="3"/>
  <c r="Y565" i="3"/>
  <c r="X564" i="3"/>
  <c r="W564" i="3"/>
  <c r="V564" i="3"/>
  <c r="U564" i="3"/>
  <c r="T564" i="3"/>
  <c r="S564" i="3"/>
  <c r="R564" i="3"/>
  <c r="Q564" i="3"/>
  <c r="P564" i="3"/>
  <c r="O564" i="3"/>
  <c r="N564" i="3"/>
  <c r="M564" i="3"/>
  <c r="L564" i="3"/>
  <c r="K564" i="3"/>
  <c r="J564" i="3"/>
  <c r="AA563" i="3"/>
  <c r="Z563" i="3"/>
  <c r="Y563" i="3"/>
  <c r="AA562" i="3"/>
  <c r="Z562" i="3"/>
  <c r="Y562" i="3"/>
  <c r="AA561" i="3"/>
  <c r="Z561" i="3"/>
  <c r="Y561" i="3"/>
  <c r="X560" i="3"/>
  <c r="W560" i="3"/>
  <c r="V560" i="3"/>
  <c r="U560" i="3"/>
  <c r="T560" i="3"/>
  <c r="S560" i="3"/>
  <c r="R560" i="3"/>
  <c r="Q560" i="3"/>
  <c r="P560" i="3"/>
  <c r="O560" i="3"/>
  <c r="N560" i="3"/>
  <c r="M560" i="3"/>
  <c r="L560" i="3"/>
  <c r="K560" i="3"/>
  <c r="J560" i="3"/>
  <c r="AA559" i="3"/>
  <c r="Z559" i="3"/>
  <c r="Y559" i="3"/>
  <c r="AA556" i="3"/>
  <c r="Z556" i="3"/>
  <c r="Y556" i="3"/>
  <c r="AA555" i="3"/>
  <c r="Z555" i="3"/>
  <c r="Y555" i="3"/>
  <c r="AA554" i="3"/>
  <c r="Z554" i="3"/>
  <c r="Y554" i="3"/>
  <c r="X553" i="3"/>
  <c r="W553" i="3"/>
  <c r="V553" i="3"/>
  <c r="U553" i="3"/>
  <c r="T553" i="3"/>
  <c r="S553" i="3"/>
  <c r="R553" i="3"/>
  <c r="Q553" i="3"/>
  <c r="P553" i="3"/>
  <c r="O553" i="3"/>
  <c r="N553" i="3"/>
  <c r="M553" i="3"/>
  <c r="L553" i="3"/>
  <c r="K553" i="3"/>
  <c r="J553" i="3"/>
  <c r="AA552" i="3"/>
  <c r="Z552" i="3"/>
  <c r="Y552" i="3"/>
  <c r="AA551" i="3"/>
  <c r="Z551" i="3"/>
  <c r="Y551" i="3"/>
  <c r="AA550" i="3"/>
  <c r="Z550" i="3"/>
  <c r="Y550" i="3"/>
  <c r="AA549" i="3"/>
  <c r="Z549" i="3"/>
  <c r="Y549" i="3"/>
  <c r="AA548" i="3"/>
  <c r="Z548" i="3"/>
  <c r="Y548" i="3"/>
  <c r="X547" i="3"/>
  <c r="W547" i="3"/>
  <c r="V547" i="3"/>
  <c r="U547" i="3"/>
  <c r="T547" i="3"/>
  <c r="S547" i="3"/>
  <c r="R547" i="3"/>
  <c r="Q547" i="3"/>
  <c r="P547" i="3"/>
  <c r="O547" i="3"/>
  <c r="N547" i="3"/>
  <c r="M547" i="3"/>
  <c r="L547" i="3"/>
  <c r="K547" i="3"/>
  <c r="J547" i="3"/>
  <c r="AA546" i="3"/>
  <c r="Z546" i="3"/>
  <c r="Y546" i="3"/>
  <c r="AA545" i="3"/>
  <c r="Z545" i="3"/>
  <c r="Y545" i="3"/>
  <c r="AA544" i="3"/>
  <c r="Z544" i="3"/>
  <c r="Y544" i="3"/>
  <c r="AA543" i="3"/>
  <c r="Z543" i="3"/>
  <c r="Y543" i="3"/>
  <c r="AA542" i="3"/>
  <c r="Z542" i="3"/>
  <c r="Y542" i="3"/>
  <c r="AA541" i="3"/>
  <c r="Z541" i="3"/>
  <c r="Y541" i="3"/>
  <c r="X540" i="3"/>
  <c r="W540" i="3"/>
  <c r="V540" i="3"/>
  <c r="U540" i="3"/>
  <c r="T540" i="3"/>
  <c r="S540" i="3"/>
  <c r="Z540" i="3" s="1"/>
  <c r="R540" i="3"/>
  <c r="Q540" i="3"/>
  <c r="P540" i="3"/>
  <c r="O540" i="3"/>
  <c r="N540" i="3"/>
  <c r="M540" i="3"/>
  <c r="L540" i="3"/>
  <c r="K540" i="3"/>
  <c r="J540" i="3"/>
  <c r="AA539" i="3"/>
  <c r="Z539" i="3"/>
  <c r="Y539" i="3"/>
  <c r="AA538" i="3"/>
  <c r="Z538" i="3"/>
  <c r="Y538" i="3"/>
  <c r="AA537" i="3"/>
  <c r="Z537" i="3"/>
  <c r="Y537" i="3"/>
  <c r="AA536" i="3"/>
  <c r="Z536" i="3"/>
  <c r="Y536" i="3"/>
  <c r="X535" i="3"/>
  <c r="W535" i="3"/>
  <c r="V535" i="3"/>
  <c r="U535" i="3"/>
  <c r="T535" i="3"/>
  <c r="S535" i="3"/>
  <c r="R535" i="3"/>
  <c r="Q535" i="3"/>
  <c r="P535" i="3"/>
  <c r="O535" i="3"/>
  <c r="N535" i="3"/>
  <c r="M535" i="3"/>
  <c r="L535" i="3"/>
  <c r="K535" i="3"/>
  <c r="J535" i="3"/>
  <c r="AA534" i="3"/>
  <c r="Z534" i="3"/>
  <c r="Y534" i="3"/>
  <c r="AA533" i="3"/>
  <c r="Z533" i="3"/>
  <c r="Y533" i="3"/>
  <c r="AA532" i="3"/>
  <c r="Z532" i="3"/>
  <c r="Y532" i="3"/>
  <c r="X531" i="3"/>
  <c r="W531" i="3"/>
  <c r="V531" i="3"/>
  <c r="U531" i="3"/>
  <c r="T531" i="3"/>
  <c r="S531" i="3"/>
  <c r="R531" i="3"/>
  <c r="Q531" i="3"/>
  <c r="P531" i="3"/>
  <c r="O531" i="3"/>
  <c r="N531" i="3"/>
  <c r="M531" i="3"/>
  <c r="L531" i="3"/>
  <c r="K531" i="3"/>
  <c r="J531" i="3"/>
  <c r="AA530" i="3"/>
  <c r="Z530" i="3"/>
  <c r="Y530" i="3"/>
  <c r="AA528" i="3"/>
  <c r="Z528" i="3"/>
  <c r="Y528" i="3"/>
  <c r="AA527" i="3"/>
  <c r="Z527" i="3"/>
  <c r="Y527" i="3"/>
  <c r="X526" i="3"/>
  <c r="W526" i="3"/>
  <c r="V526" i="3"/>
  <c r="U526" i="3"/>
  <c r="T526" i="3"/>
  <c r="S526" i="3"/>
  <c r="R526" i="3"/>
  <c r="Q526" i="3"/>
  <c r="P526" i="3"/>
  <c r="O526" i="3"/>
  <c r="N526" i="3"/>
  <c r="M526" i="3"/>
  <c r="L526" i="3"/>
  <c r="K526" i="3"/>
  <c r="J526" i="3"/>
  <c r="AA525" i="3"/>
  <c r="Z525" i="3"/>
  <c r="Y525" i="3"/>
  <c r="AA524" i="3"/>
  <c r="Z524" i="3"/>
  <c r="Y524" i="3"/>
  <c r="AA523" i="3"/>
  <c r="Z523" i="3"/>
  <c r="Y523" i="3"/>
  <c r="X522" i="3"/>
  <c r="W522" i="3"/>
  <c r="V522" i="3"/>
  <c r="U522" i="3"/>
  <c r="T522" i="3"/>
  <c r="S522" i="3"/>
  <c r="R522" i="3"/>
  <c r="Q522" i="3"/>
  <c r="P522" i="3"/>
  <c r="O522" i="3"/>
  <c r="N522" i="3"/>
  <c r="M522" i="3"/>
  <c r="L522" i="3"/>
  <c r="K522" i="3"/>
  <c r="J522" i="3"/>
  <c r="AA521" i="3"/>
  <c r="Z521" i="3"/>
  <c r="Y521" i="3"/>
  <c r="AA520" i="3"/>
  <c r="Z520" i="3"/>
  <c r="Y520" i="3"/>
  <c r="AA519" i="3"/>
  <c r="Z519" i="3"/>
  <c r="Y519" i="3"/>
  <c r="X518" i="3"/>
  <c r="W518" i="3"/>
  <c r="V518" i="3"/>
  <c r="U518" i="3"/>
  <c r="T518" i="3"/>
  <c r="S518" i="3"/>
  <c r="R518" i="3"/>
  <c r="Q518" i="3"/>
  <c r="P518" i="3"/>
  <c r="O518" i="3"/>
  <c r="N518" i="3"/>
  <c r="M518" i="3"/>
  <c r="L518" i="3"/>
  <c r="K518" i="3"/>
  <c r="J518" i="3"/>
  <c r="AA517" i="3"/>
  <c r="Z517" i="3"/>
  <c r="Y517" i="3"/>
  <c r="AA516" i="3"/>
  <c r="Z516" i="3"/>
  <c r="Y516" i="3"/>
  <c r="AA515" i="3"/>
  <c r="Z515" i="3"/>
  <c r="Y515" i="3"/>
  <c r="AA514" i="3"/>
  <c r="Z514" i="3"/>
  <c r="Y514" i="3"/>
  <c r="AA513" i="3"/>
  <c r="Z513" i="3"/>
  <c r="Y513" i="3"/>
  <c r="AA512" i="3"/>
  <c r="Z512" i="3"/>
  <c r="Y512" i="3"/>
  <c r="X511" i="3"/>
  <c r="W511" i="3"/>
  <c r="V511" i="3"/>
  <c r="U511" i="3"/>
  <c r="T511" i="3"/>
  <c r="S511" i="3"/>
  <c r="R511" i="3"/>
  <c r="Q511" i="3"/>
  <c r="P511" i="3"/>
  <c r="O511" i="3"/>
  <c r="N511" i="3"/>
  <c r="M511" i="3"/>
  <c r="L511" i="3"/>
  <c r="K511" i="3"/>
  <c r="J511" i="3"/>
  <c r="AA510" i="3"/>
  <c r="Z510" i="3"/>
  <c r="Y510" i="3"/>
  <c r="AA509" i="3"/>
  <c r="Z509" i="3"/>
  <c r="Y509" i="3"/>
  <c r="AA508" i="3"/>
  <c r="Z508" i="3"/>
  <c r="Y508" i="3"/>
  <c r="X507" i="3"/>
  <c r="W507" i="3"/>
  <c r="V507" i="3"/>
  <c r="U507" i="3"/>
  <c r="T507" i="3"/>
  <c r="S507" i="3"/>
  <c r="R507" i="3"/>
  <c r="Q507" i="3"/>
  <c r="P507" i="3"/>
  <c r="O507" i="3"/>
  <c r="N507" i="3"/>
  <c r="M507" i="3"/>
  <c r="L507" i="3"/>
  <c r="K507" i="3"/>
  <c r="J507" i="3"/>
  <c r="AA506" i="3"/>
  <c r="Z506" i="3"/>
  <c r="Y506" i="3"/>
  <c r="AA505" i="3"/>
  <c r="Z505" i="3"/>
  <c r="Y505" i="3"/>
  <c r="AA504" i="3"/>
  <c r="Z504" i="3"/>
  <c r="Y504" i="3"/>
  <c r="AA503" i="3"/>
  <c r="Z503" i="3"/>
  <c r="Y503" i="3"/>
  <c r="AA502" i="3"/>
  <c r="Z502" i="3"/>
  <c r="Y502" i="3"/>
  <c r="AA501" i="3"/>
  <c r="Z501" i="3"/>
  <c r="Y501" i="3"/>
  <c r="AA500" i="3"/>
  <c r="Z500" i="3"/>
  <c r="Y500" i="3"/>
  <c r="AA499" i="3"/>
  <c r="Z499" i="3"/>
  <c r="Y499" i="3"/>
  <c r="AA498" i="3"/>
  <c r="Z498" i="3"/>
  <c r="Y498" i="3"/>
  <c r="AA497" i="3"/>
  <c r="Z497" i="3"/>
  <c r="Y497" i="3"/>
  <c r="X496" i="3"/>
  <c r="W496" i="3"/>
  <c r="V496" i="3"/>
  <c r="U496" i="3"/>
  <c r="T496" i="3"/>
  <c r="S496" i="3"/>
  <c r="R496" i="3"/>
  <c r="Q496" i="3"/>
  <c r="P496" i="3"/>
  <c r="O496" i="3"/>
  <c r="N496" i="3"/>
  <c r="M496" i="3"/>
  <c r="L496" i="3"/>
  <c r="K496" i="3"/>
  <c r="J496" i="3"/>
  <c r="AA495" i="3"/>
  <c r="Z495" i="3"/>
  <c r="Y495" i="3"/>
  <c r="AA494" i="3"/>
  <c r="Z494" i="3"/>
  <c r="Y494" i="3"/>
  <c r="X493" i="3"/>
  <c r="W493" i="3"/>
  <c r="V493" i="3"/>
  <c r="U493" i="3"/>
  <c r="T493" i="3"/>
  <c r="S493" i="3"/>
  <c r="R493" i="3"/>
  <c r="Q493" i="3"/>
  <c r="P493" i="3"/>
  <c r="O493" i="3"/>
  <c r="N493" i="3"/>
  <c r="M493" i="3"/>
  <c r="L493" i="3"/>
  <c r="K493" i="3"/>
  <c r="J493" i="3"/>
  <c r="AA492" i="3"/>
  <c r="Z492" i="3"/>
  <c r="Y492" i="3"/>
  <c r="AA491" i="3"/>
  <c r="Z491" i="3"/>
  <c r="Y491" i="3"/>
  <c r="AA490" i="3"/>
  <c r="Z490" i="3"/>
  <c r="Y490" i="3"/>
  <c r="AA489" i="3"/>
  <c r="Z489" i="3"/>
  <c r="Y489" i="3"/>
  <c r="AA488" i="3"/>
  <c r="Z488" i="3"/>
  <c r="Y488" i="3"/>
  <c r="AA487" i="3"/>
  <c r="Z487" i="3"/>
  <c r="Y487" i="3"/>
  <c r="AA486" i="3"/>
  <c r="Z486" i="3"/>
  <c r="Y486" i="3"/>
  <c r="AA485" i="3"/>
  <c r="Z485" i="3"/>
  <c r="Y485" i="3"/>
  <c r="AA484" i="3"/>
  <c r="Z484" i="3"/>
  <c r="Y484" i="3"/>
  <c r="AA483" i="3"/>
  <c r="Z483" i="3"/>
  <c r="Y483" i="3"/>
  <c r="X482" i="3"/>
  <c r="W482" i="3"/>
  <c r="V482" i="3"/>
  <c r="U482" i="3"/>
  <c r="T482" i="3"/>
  <c r="S482" i="3"/>
  <c r="R482" i="3"/>
  <c r="Q482" i="3"/>
  <c r="P482" i="3"/>
  <c r="O482" i="3"/>
  <c r="N482" i="3"/>
  <c r="M482" i="3"/>
  <c r="L482" i="3"/>
  <c r="K482" i="3"/>
  <c r="J482" i="3"/>
  <c r="AA481" i="3"/>
  <c r="Z481" i="3"/>
  <c r="Y481" i="3"/>
  <c r="AA480" i="3"/>
  <c r="Z480" i="3"/>
  <c r="Y480" i="3"/>
  <c r="AA479" i="3"/>
  <c r="Z479" i="3"/>
  <c r="Y479" i="3"/>
  <c r="X478" i="3"/>
  <c r="W478" i="3"/>
  <c r="V478" i="3"/>
  <c r="U478" i="3"/>
  <c r="T478" i="3"/>
  <c r="S478" i="3"/>
  <c r="R478" i="3"/>
  <c r="Q478" i="3"/>
  <c r="P478" i="3"/>
  <c r="O478" i="3"/>
  <c r="N478" i="3"/>
  <c r="M478" i="3"/>
  <c r="L478" i="3"/>
  <c r="K478" i="3"/>
  <c r="J478" i="3"/>
  <c r="AA477" i="3"/>
  <c r="Z477" i="3"/>
  <c r="Y477" i="3"/>
  <c r="AA476" i="3"/>
  <c r="Z476" i="3"/>
  <c r="Y476" i="3"/>
  <c r="AA475" i="3"/>
  <c r="Z475" i="3"/>
  <c r="Y475" i="3"/>
  <c r="AA474" i="3"/>
  <c r="Z474" i="3"/>
  <c r="Y474" i="3"/>
  <c r="X473" i="3"/>
  <c r="W473" i="3"/>
  <c r="V473" i="3"/>
  <c r="U473" i="3"/>
  <c r="T473" i="3"/>
  <c r="S473" i="3"/>
  <c r="R473" i="3"/>
  <c r="Q473" i="3"/>
  <c r="P473" i="3"/>
  <c r="O473" i="3"/>
  <c r="N473" i="3"/>
  <c r="M473" i="3"/>
  <c r="L473" i="3"/>
  <c r="K473" i="3"/>
  <c r="J473" i="3"/>
  <c r="AA472" i="3"/>
  <c r="Z472" i="3"/>
  <c r="Y472" i="3"/>
  <c r="AA471" i="3"/>
  <c r="Z471" i="3"/>
  <c r="Y471" i="3"/>
  <c r="X470" i="3"/>
  <c r="W470" i="3"/>
  <c r="V470" i="3"/>
  <c r="U470" i="3"/>
  <c r="T470" i="3"/>
  <c r="S470" i="3"/>
  <c r="R470" i="3"/>
  <c r="Q470" i="3"/>
  <c r="P470" i="3"/>
  <c r="O470" i="3"/>
  <c r="N470" i="3"/>
  <c r="M470" i="3"/>
  <c r="L470" i="3"/>
  <c r="K470" i="3"/>
  <c r="J470" i="3"/>
  <c r="AA469" i="3"/>
  <c r="Z469" i="3"/>
  <c r="Y469" i="3"/>
  <c r="AA467" i="3"/>
  <c r="Z467" i="3"/>
  <c r="Y467" i="3"/>
  <c r="X466" i="3"/>
  <c r="W466" i="3"/>
  <c r="V466" i="3"/>
  <c r="U466" i="3"/>
  <c r="T466" i="3"/>
  <c r="S466" i="3"/>
  <c r="R466" i="3"/>
  <c r="Q466" i="3"/>
  <c r="P466" i="3"/>
  <c r="O466" i="3"/>
  <c r="N466" i="3"/>
  <c r="M466" i="3"/>
  <c r="L466" i="3"/>
  <c r="K466" i="3"/>
  <c r="J466" i="3"/>
  <c r="AA465" i="3"/>
  <c r="Z465" i="3"/>
  <c r="Y465" i="3"/>
  <c r="X464" i="3"/>
  <c r="W464" i="3"/>
  <c r="V464" i="3"/>
  <c r="U464" i="3"/>
  <c r="T464" i="3"/>
  <c r="S464" i="3"/>
  <c r="R464" i="3"/>
  <c r="Q464" i="3"/>
  <c r="P464" i="3"/>
  <c r="O464" i="3"/>
  <c r="N464" i="3"/>
  <c r="M464" i="3"/>
  <c r="L464" i="3"/>
  <c r="K464" i="3"/>
  <c r="J464" i="3"/>
  <c r="AA462" i="3"/>
  <c r="Z462" i="3"/>
  <c r="Y462" i="3"/>
  <c r="AA461" i="3"/>
  <c r="Z461" i="3"/>
  <c r="Y461" i="3"/>
  <c r="AA460" i="3"/>
  <c r="Z460" i="3"/>
  <c r="Y460" i="3"/>
  <c r="AA459" i="3"/>
  <c r="Z459" i="3"/>
  <c r="Y459" i="3"/>
  <c r="AA458" i="3"/>
  <c r="Z458" i="3"/>
  <c r="Y458" i="3"/>
  <c r="AA457" i="3"/>
  <c r="Z457" i="3"/>
  <c r="Y457" i="3"/>
  <c r="AA456" i="3"/>
  <c r="Z456" i="3"/>
  <c r="Y456" i="3"/>
  <c r="AA455" i="3"/>
  <c r="Z455" i="3"/>
  <c r="Y455" i="3"/>
  <c r="AA454" i="3"/>
  <c r="Z454" i="3"/>
  <c r="Y454" i="3"/>
  <c r="X453" i="3"/>
  <c r="W453" i="3"/>
  <c r="V453" i="3"/>
  <c r="U453" i="3"/>
  <c r="T453" i="3"/>
  <c r="S453" i="3"/>
  <c r="R453" i="3"/>
  <c r="Q453" i="3"/>
  <c r="P453" i="3"/>
  <c r="O453" i="3"/>
  <c r="N453" i="3"/>
  <c r="M453" i="3"/>
  <c r="L453" i="3"/>
  <c r="K453" i="3"/>
  <c r="J453" i="3"/>
  <c r="AA452" i="3"/>
  <c r="Z452" i="3"/>
  <c r="Y452" i="3"/>
  <c r="X451" i="3"/>
  <c r="W451" i="3"/>
  <c r="V451" i="3"/>
  <c r="U451" i="3"/>
  <c r="T451" i="3"/>
  <c r="S451" i="3"/>
  <c r="R451" i="3"/>
  <c r="Q451" i="3"/>
  <c r="P451" i="3"/>
  <c r="O451" i="3"/>
  <c r="N451" i="3"/>
  <c r="M451" i="3"/>
  <c r="L451" i="3"/>
  <c r="K451" i="3"/>
  <c r="J451" i="3"/>
  <c r="AA450" i="3"/>
  <c r="Z450" i="3"/>
  <c r="Y450" i="3"/>
  <c r="AA449" i="3"/>
  <c r="Z449" i="3"/>
  <c r="Y449" i="3"/>
  <c r="X448" i="3"/>
  <c r="W448" i="3"/>
  <c r="V448" i="3"/>
  <c r="U448" i="3"/>
  <c r="T448" i="3"/>
  <c r="S448" i="3"/>
  <c r="R448" i="3"/>
  <c r="Q448" i="3"/>
  <c r="P448" i="3"/>
  <c r="O448" i="3"/>
  <c r="N448" i="3"/>
  <c r="M448" i="3"/>
  <c r="L448" i="3"/>
  <c r="K448" i="3"/>
  <c r="J448" i="3"/>
  <c r="AA447" i="3"/>
  <c r="Z447" i="3"/>
  <c r="Y447" i="3"/>
  <c r="AA446" i="3"/>
  <c r="Z446" i="3"/>
  <c r="Y446" i="3"/>
  <c r="X445" i="3"/>
  <c r="W445" i="3"/>
  <c r="V445" i="3"/>
  <c r="U445" i="3"/>
  <c r="T445" i="3"/>
  <c r="S445" i="3"/>
  <c r="R445" i="3"/>
  <c r="Q445" i="3"/>
  <c r="P445" i="3"/>
  <c r="O445" i="3"/>
  <c r="N445" i="3"/>
  <c r="M445" i="3"/>
  <c r="L445" i="3"/>
  <c r="K445" i="3"/>
  <c r="J445" i="3"/>
  <c r="AA444" i="3"/>
  <c r="Z444" i="3"/>
  <c r="Y444" i="3"/>
  <c r="AA443" i="3"/>
  <c r="Z443" i="3"/>
  <c r="Y443" i="3"/>
  <c r="X442" i="3"/>
  <c r="W442" i="3"/>
  <c r="V442" i="3"/>
  <c r="U442" i="3"/>
  <c r="T442" i="3"/>
  <c r="S442" i="3"/>
  <c r="R442" i="3"/>
  <c r="Q442" i="3"/>
  <c r="P442" i="3"/>
  <c r="O442" i="3"/>
  <c r="N442" i="3"/>
  <c r="M442" i="3"/>
  <c r="L442" i="3"/>
  <c r="K442" i="3"/>
  <c r="J442" i="3"/>
  <c r="AA441" i="3"/>
  <c r="Z441" i="3"/>
  <c r="Y441" i="3"/>
  <c r="AA440" i="3"/>
  <c r="Z440" i="3"/>
  <c r="Y440" i="3"/>
  <c r="X439" i="3"/>
  <c r="W439" i="3"/>
  <c r="V439" i="3"/>
  <c r="U439" i="3"/>
  <c r="T439" i="3"/>
  <c r="S439" i="3"/>
  <c r="R439" i="3"/>
  <c r="Q439" i="3"/>
  <c r="P439" i="3"/>
  <c r="O439" i="3"/>
  <c r="N439" i="3"/>
  <c r="M439" i="3"/>
  <c r="L439" i="3"/>
  <c r="K439" i="3"/>
  <c r="J439" i="3"/>
  <c r="AA438" i="3"/>
  <c r="Z438" i="3"/>
  <c r="Y438" i="3"/>
  <c r="AA437" i="3"/>
  <c r="Z437" i="3"/>
  <c r="Y437" i="3"/>
  <c r="AA436" i="3"/>
  <c r="Z436" i="3"/>
  <c r="Y436" i="3"/>
  <c r="AA435" i="3"/>
  <c r="Z435" i="3"/>
  <c r="Y435" i="3"/>
  <c r="AA434" i="3"/>
  <c r="Z434" i="3"/>
  <c r="Y434" i="3"/>
  <c r="AA433" i="3"/>
  <c r="Z433" i="3"/>
  <c r="Y433" i="3"/>
  <c r="X432" i="3"/>
  <c r="W432" i="3"/>
  <c r="V432" i="3"/>
  <c r="U432" i="3"/>
  <c r="T432" i="3"/>
  <c r="S432" i="3"/>
  <c r="R432" i="3"/>
  <c r="Q432" i="3"/>
  <c r="P432" i="3"/>
  <c r="O432" i="3"/>
  <c r="N432" i="3"/>
  <c r="M432" i="3"/>
  <c r="L432" i="3"/>
  <c r="K432" i="3"/>
  <c r="J432" i="3"/>
  <c r="AA431" i="3"/>
  <c r="Z431" i="3"/>
  <c r="Y431" i="3"/>
  <c r="AA430" i="3"/>
  <c r="Z430" i="3"/>
  <c r="Y430" i="3"/>
  <c r="AA429" i="3"/>
  <c r="Z429" i="3"/>
  <c r="Y429" i="3"/>
  <c r="AA428" i="3"/>
  <c r="Z428" i="3"/>
  <c r="Y428" i="3"/>
  <c r="X427" i="3"/>
  <c r="W427" i="3"/>
  <c r="V427" i="3"/>
  <c r="U427" i="3"/>
  <c r="T427" i="3"/>
  <c r="S427" i="3"/>
  <c r="R427" i="3"/>
  <c r="Q427" i="3"/>
  <c r="P427" i="3"/>
  <c r="O427" i="3"/>
  <c r="N427" i="3"/>
  <c r="M427" i="3"/>
  <c r="L427" i="3"/>
  <c r="K427" i="3"/>
  <c r="J427" i="3"/>
  <c r="AA426" i="3"/>
  <c r="Z426" i="3"/>
  <c r="Y426" i="3"/>
  <c r="AA425" i="3"/>
  <c r="Z425" i="3"/>
  <c r="Y425" i="3"/>
  <c r="AA424" i="3"/>
  <c r="Z424" i="3"/>
  <c r="Y424" i="3"/>
  <c r="X423" i="3"/>
  <c r="W423" i="3"/>
  <c r="V423" i="3"/>
  <c r="U423" i="3"/>
  <c r="T423" i="3"/>
  <c r="S423" i="3"/>
  <c r="R423" i="3"/>
  <c r="Q423" i="3"/>
  <c r="P423" i="3"/>
  <c r="O423" i="3"/>
  <c r="N423" i="3"/>
  <c r="M423" i="3"/>
  <c r="L423" i="3"/>
  <c r="K423" i="3"/>
  <c r="J423" i="3"/>
  <c r="AA422" i="3"/>
  <c r="Z422" i="3"/>
  <c r="Y422" i="3"/>
  <c r="X421" i="3"/>
  <c r="W421" i="3"/>
  <c r="V421" i="3"/>
  <c r="U421" i="3"/>
  <c r="T421" i="3"/>
  <c r="S421" i="3"/>
  <c r="R421" i="3"/>
  <c r="Q421" i="3"/>
  <c r="P421" i="3"/>
  <c r="O421" i="3"/>
  <c r="N421" i="3"/>
  <c r="M421" i="3"/>
  <c r="L421" i="3"/>
  <c r="K421" i="3"/>
  <c r="J421" i="3"/>
  <c r="AA420" i="3"/>
  <c r="Z420" i="3"/>
  <c r="Y420" i="3"/>
  <c r="X419" i="3"/>
  <c r="W419" i="3"/>
  <c r="V419" i="3"/>
  <c r="U419" i="3"/>
  <c r="T419" i="3"/>
  <c r="S419" i="3"/>
  <c r="R419" i="3"/>
  <c r="Q419" i="3"/>
  <c r="P419" i="3"/>
  <c r="O419" i="3"/>
  <c r="N419" i="3"/>
  <c r="M419" i="3"/>
  <c r="L419" i="3"/>
  <c r="K419" i="3"/>
  <c r="AA418" i="3"/>
  <c r="Z418" i="3"/>
  <c r="Y418" i="3"/>
  <c r="AA417" i="3"/>
  <c r="Z417" i="3"/>
  <c r="Y417" i="3"/>
  <c r="AA416" i="3"/>
  <c r="Z416" i="3"/>
  <c r="Y416" i="3"/>
  <c r="AA415" i="3"/>
  <c r="Z415" i="3"/>
  <c r="Y415" i="3"/>
  <c r="AA414" i="3"/>
  <c r="Z414" i="3"/>
  <c r="Y414" i="3"/>
  <c r="AA413" i="3"/>
  <c r="Z413" i="3"/>
  <c r="Y413" i="3"/>
  <c r="AA412" i="3"/>
  <c r="Z412" i="3"/>
  <c r="Y412" i="3"/>
  <c r="AA411" i="3"/>
  <c r="Z411" i="3"/>
  <c r="Y411" i="3"/>
  <c r="AA410" i="3"/>
  <c r="Z410" i="3"/>
  <c r="Y410" i="3"/>
  <c r="AA409" i="3"/>
  <c r="Z409" i="3"/>
  <c r="Y409" i="3"/>
  <c r="AA408" i="3"/>
  <c r="Z408" i="3"/>
  <c r="Y408" i="3"/>
  <c r="X407" i="3"/>
  <c r="W407" i="3"/>
  <c r="V407" i="3"/>
  <c r="U407" i="3"/>
  <c r="T407" i="3"/>
  <c r="S407" i="3"/>
  <c r="R407" i="3"/>
  <c r="Q407" i="3"/>
  <c r="P407" i="3"/>
  <c r="O407" i="3"/>
  <c r="N407" i="3"/>
  <c r="M407" i="3"/>
  <c r="L407" i="3"/>
  <c r="K407" i="3"/>
  <c r="J407" i="3"/>
  <c r="AA405" i="3"/>
  <c r="Z405" i="3"/>
  <c r="Y405" i="3"/>
  <c r="X404" i="3"/>
  <c r="W404" i="3"/>
  <c r="V404" i="3"/>
  <c r="U404" i="3"/>
  <c r="T404" i="3"/>
  <c r="S404" i="3"/>
  <c r="R404" i="3"/>
  <c r="Q404" i="3"/>
  <c r="P404" i="3"/>
  <c r="O404" i="3"/>
  <c r="N404" i="3"/>
  <c r="M404" i="3"/>
  <c r="L404" i="3"/>
  <c r="K404" i="3"/>
  <c r="J404" i="3"/>
  <c r="AA403" i="3"/>
  <c r="Z403" i="3"/>
  <c r="Y403" i="3"/>
  <c r="X402" i="3"/>
  <c r="W402" i="3"/>
  <c r="V402" i="3"/>
  <c r="U402" i="3"/>
  <c r="T402" i="3"/>
  <c r="S402" i="3"/>
  <c r="R402" i="3"/>
  <c r="Q402" i="3"/>
  <c r="P402" i="3"/>
  <c r="O402" i="3"/>
  <c r="N402" i="3"/>
  <c r="M402" i="3"/>
  <c r="L402" i="3"/>
  <c r="K402" i="3"/>
  <c r="J402" i="3"/>
  <c r="AA401" i="3"/>
  <c r="Z401" i="3"/>
  <c r="Y401" i="3"/>
  <c r="AA399" i="3"/>
  <c r="Z399" i="3"/>
  <c r="Y399" i="3"/>
  <c r="AA397" i="3"/>
  <c r="Z397" i="3"/>
  <c r="Y397" i="3"/>
  <c r="AA396" i="3"/>
  <c r="Z396" i="3"/>
  <c r="Y396" i="3"/>
  <c r="X395" i="3"/>
  <c r="W395" i="3"/>
  <c r="V395" i="3"/>
  <c r="U395" i="3"/>
  <c r="T395" i="3"/>
  <c r="S395" i="3"/>
  <c r="R395" i="3"/>
  <c r="Q395" i="3"/>
  <c r="P395" i="3"/>
  <c r="O395" i="3"/>
  <c r="N395" i="3"/>
  <c r="M395" i="3"/>
  <c r="L395" i="3"/>
  <c r="K395" i="3"/>
  <c r="J395" i="3"/>
  <c r="AA394" i="3"/>
  <c r="Z394" i="3"/>
  <c r="Y394" i="3"/>
  <c r="AA393" i="3"/>
  <c r="Z393" i="3"/>
  <c r="Y393" i="3"/>
  <c r="AA392" i="3"/>
  <c r="Z392" i="3"/>
  <c r="Y392" i="3"/>
  <c r="AA391" i="3"/>
  <c r="Z391" i="3"/>
  <c r="Y391" i="3"/>
  <c r="AA390" i="3"/>
  <c r="Z390" i="3"/>
  <c r="AB390" i="3" s="1"/>
  <c r="Y390" i="3"/>
  <c r="X389" i="3"/>
  <c r="W389" i="3"/>
  <c r="V389" i="3"/>
  <c r="U389" i="3"/>
  <c r="T389" i="3"/>
  <c r="S389" i="3"/>
  <c r="R389" i="3"/>
  <c r="Q389" i="3"/>
  <c r="P389" i="3"/>
  <c r="O389" i="3"/>
  <c r="N389" i="3"/>
  <c r="M389" i="3"/>
  <c r="L389" i="3"/>
  <c r="K389" i="3"/>
  <c r="J389" i="3"/>
  <c r="AA388" i="3"/>
  <c r="Z388" i="3"/>
  <c r="Y388" i="3"/>
  <c r="AA386" i="3"/>
  <c r="Z386" i="3"/>
  <c r="Y386" i="3"/>
  <c r="AA385" i="3"/>
  <c r="Z385" i="3"/>
  <c r="Y385" i="3"/>
  <c r="AA384" i="3"/>
  <c r="Z384" i="3"/>
  <c r="Y384" i="3"/>
  <c r="X382" i="3"/>
  <c r="W382" i="3"/>
  <c r="V382" i="3"/>
  <c r="U382" i="3"/>
  <c r="T382" i="3"/>
  <c r="S382" i="3"/>
  <c r="R382" i="3"/>
  <c r="Q382" i="3"/>
  <c r="P382" i="3"/>
  <c r="O382" i="3"/>
  <c r="N382" i="3"/>
  <c r="M382" i="3"/>
  <c r="L382" i="3"/>
  <c r="K382" i="3"/>
  <c r="J382" i="3"/>
  <c r="AA381" i="3"/>
  <c r="Z381" i="3"/>
  <c r="Y381" i="3"/>
  <c r="X380" i="3"/>
  <c r="W380" i="3"/>
  <c r="V380" i="3"/>
  <c r="U380" i="3"/>
  <c r="T380" i="3"/>
  <c r="S380" i="3"/>
  <c r="R380" i="3"/>
  <c r="Q380" i="3"/>
  <c r="P380" i="3"/>
  <c r="O380" i="3"/>
  <c r="N380" i="3"/>
  <c r="M380" i="3"/>
  <c r="L380" i="3"/>
  <c r="K380" i="3"/>
  <c r="J380" i="3"/>
  <c r="AA379" i="3"/>
  <c r="Z379" i="3"/>
  <c r="Y379" i="3"/>
  <c r="AA377" i="3"/>
  <c r="Z377" i="3"/>
  <c r="Y377" i="3"/>
  <c r="X376" i="3"/>
  <c r="W376" i="3"/>
  <c r="V376" i="3"/>
  <c r="U376" i="3"/>
  <c r="T376" i="3"/>
  <c r="S376" i="3"/>
  <c r="R376" i="3"/>
  <c r="Q376" i="3"/>
  <c r="P376" i="3"/>
  <c r="O376" i="3"/>
  <c r="N376" i="3"/>
  <c r="M376" i="3"/>
  <c r="L376" i="3"/>
  <c r="K376" i="3"/>
  <c r="J376" i="3"/>
  <c r="AA375" i="3"/>
  <c r="Z375" i="3"/>
  <c r="Y375" i="3"/>
  <c r="AA374" i="3"/>
  <c r="Z374" i="3"/>
  <c r="Y374" i="3"/>
  <c r="AA373" i="3"/>
  <c r="Z373" i="3"/>
  <c r="Y373" i="3"/>
  <c r="X372" i="3"/>
  <c r="W372" i="3"/>
  <c r="V372" i="3"/>
  <c r="U372" i="3"/>
  <c r="T372" i="3"/>
  <c r="S372" i="3"/>
  <c r="R372" i="3"/>
  <c r="Q372" i="3"/>
  <c r="P372" i="3"/>
  <c r="O372" i="3"/>
  <c r="N372" i="3"/>
  <c r="M372" i="3"/>
  <c r="L372" i="3"/>
  <c r="K372" i="3"/>
  <c r="J372" i="3"/>
  <c r="AA371" i="3"/>
  <c r="Z371" i="3"/>
  <c r="Y371" i="3"/>
  <c r="X370" i="3"/>
  <c r="W370" i="3"/>
  <c r="V370" i="3"/>
  <c r="U370" i="3"/>
  <c r="T370" i="3"/>
  <c r="S370" i="3"/>
  <c r="R370" i="3"/>
  <c r="Q370" i="3"/>
  <c r="P370" i="3"/>
  <c r="O370" i="3"/>
  <c r="N370" i="3"/>
  <c r="M370" i="3"/>
  <c r="L370" i="3"/>
  <c r="K370" i="3"/>
  <c r="J370" i="3"/>
  <c r="AA369" i="3"/>
  <c r="Z369" i="3"/>
  <c r="Y369" i="3"/>
  <c r="AA368" i="3"/>
  <c r="Z368" i="3"/>
  <c r="Y368" i="3"/>
  <c r="AA367" i="3"/>
  <c r="Z367" i="3"/>
  <c r="Y367" i="3"/>
  <c r="AA366" i="3"/>
  <c r="Z366" i="3"/>
  <c r="Y366" i="3"/>
  <c r="AA365" i="3"/>
  <c r="Z365" i="3"/>
  <c r="Y365" i="3"/>
  <c r="X364" i="3"/>
  <c r="W364" i="3"/>
  <c r="V364" i="3"/>
  <c r="U364" i="3"/>
  <c r="T364" i="3"/>
  <c r="S364" i="3"/>
  <c r="R364" i="3"/>
  <c r="Q364" i="3"/>
  <c r="P364" i="3"/>
  <c r="O364" i="3"/>
  <c r="N364" i="3"/>
  <c r="M364" i="3"/>
  <c r="L364" i="3"/>
  <c r="K364" i="3"/>
  <c r="J364" i="3"/>
  <c r="AA363" i="3"/>
  <c r="Z363" i="3"/>
  <c r="Y363" i="3"/>
  <c r="AA362" i="3"/>
  <c r="Z362" i="3"/>
  <c r="Y362" i="3"/>
  <c r="AA361" i="3"/>
  <c r="Z361" i="3"/>
  <c r="Y361" i="3"/>
  <c r="AA360" i="3"/>
  <c r="Z360" i="3"/>
  <c r="Y360" i="3"/>
  <c r="X359" i="3"/>
  <c r="W359" i="3"/>
  <c r="V359" i="3"/>
  <c r="U359" i="3"/>
  <c r="T359" i="3"/>
  <c r="S359" i="3"/>
  <c r="R359" i="3"/>
  <c r="Q359" i="3"/>
  <c r="P359" i="3"/>
  <c r="O359" i="3"/>
  <c r="N359" i="3"/>
  <c r="M359" i="3"/>
  <c r="L359" i="3"/>
  <c r="K359" i="3"/>
  <c r="J359" i="3"/>
  <c r="AA358" i="3"/>
  <c r="Z358" i="3"/>
  <c r="Y358" i="3"/>
  <c r="AA357" i="3"/>
  <c r="Z357" i="3"/>
  <c r="Y357" i="3"/>
  <c r="X356" i="3"/>
  <c r="W356" i="3"/>
  <c r="V356" i="3"/>
  <c r="U356" i="3"/>
  <c r="T356" i="3"/>
  <c r="S356" i="3"/>
  <c r="R356" i="3"/>
  <c r="Q356" i="3"/>
  <c r="P356" i="3"/>
  <c r="O356" i="3"/>
  <c r="N356" i="3"/>
  <c r="M356" i="3"/>
  <c r="L356" i="3"/>
  <c r="K356" i="3"/>
  <c r="J356" i="3"/>
  <c r="AA355" i="3"/>
  <c r="Z355" i="3"/>
  <c r="Y355" i="3"/>
  <c r="AA354" i="3"/>
  <c r="Z354" i="3"/>
  <c r="Y354" i="3"/>
  <c r="X353" i="3"/>
  <c r="W353" i="3"/>
  <c r="V353" i="3"/>
  <c r="U353" i="3"/>
  <c r="T353" i="3"/>
  <c r="S353" i="3"/>
  <c r="R353" i="3"/>
  <c r="Q353" i="3"/>
  <c r="P353" i="3"/>
  <c r="O353" i="3"/>
  <c r="N353" i="3"/>
  <c r="M353" i="3"/>
  <c r="L353" i="3"/>
  <c r="K353" i="3"/>
  <c r="J353" i="3"/>
  <c r="AA352" i="3"/>
  <c r="Z352" i="3"/>
  <c r="Y352" i="3"/>
  <c r="AA351" i="3"/>
  <c r="Z351" i="3"/>
  <c r="Y351" i="3"/>
  <c r="AA350" i="3"/>
  <c r="Z350" i="3"/>
  <c r="Y350" i="3"/>
  <c r="AA349" i="3"/>
  <c r="Z349" i="3"/>
  <c r="Y349" i="3"/>
  <c r="AA348" i="3"/>
  <c r="Z348" i="3"/>
  <c r="Y348" i="3"/>
  <c r="AA347" i="3"/>
  <c r="Z347" i="3"/>
  <c r="Y347" i="3"/>
  <c r="AA346" i="3"/>
  <c r="Z346" i="3"/>
  <c r="Y346" i="3"/>
  <c r="AA345" i="3"/>
  <c r="Z345" i="3"/>
  <c r="Y345" i="3"/>
  <c r="AA344" i="3"/>
  <c r="Z344" i="3"/>
  <c r="Y344" i="3"/>
  <c r="AA343" i="3"/>
  <c r="Z343" i="3"/>
  <c r="Y343" i="3"/>
  <c r="AA342" i="3"/>
  <c r="Z342" i="3"/>
  <c r="Y342" i="3"/>
  <c r="X341" i="3"/>
  <c r="W341" i="3"/>
  <c r="V341" i="3"/>
  <c r="U341" i="3"/>
  <c r="T341" i="3"/>
  <c r="S341" i="3"/>
  <c r="R341" i="3"/>
  <c r="Q341" i="3"/>
  <c r="P341" i="3"/>
  <c r="O341" i="3"/>
  <c r="N341" i="3"/>
  <c r="M341" i="3"/>
  <c r="L341" i="3"/>
  <c r="K341" i="3"/>
  <c r="J341" i="3"/>
  <c r="AA340" i="3"/>
  <c r="Z340" i="3"/>
  <c r="Y340" i="3"/>
  <c r="AA339" i="3"/>
  <c r="Z339" i="3"/>
  <c r="Y339" i="3"/>
  <c r="AA338" i="3"/>
  <c r="Z338" i="3"/>
  <c r="Y338" i="3"/>
  <c r="AA337" i="3"/>
  <c r="Z337" i="3"/>
  <c r="Y337" i="3"/>
  <c r="AA336" i="3"/>
  <c r="Z336" i="3"/>
  <c r="Y336" i="3"/>
  <c r="AA335" i="3"/>
  <c r="Z335" i="3"/>
  <c r="Y335" i="3"/>
  <c r="AA334" i="3"/>
  <c r="Z334" i="3"/>
  <c r="Y334" i="3"/>
  <c r="AA333" i="3"/>
  <c r="Z333" i="3"/>
  <c r="Y333" i="3"/>
  <c r="AA332" i="3"/>
  <c r="Z332" i="3"/>
  <c r="Y332" i="3"/>
  <c r="X331" i="3"/>
  <c r="W331" i="3"/>
  <c r="V331" i="3"/>
  <c r="U331" i="3"/>
  <c r="T331" i="3"/>
  <c r="S331" i="3"/>
  <c r="R331" i="3"/>
  <c r="Q331" i="3"/>
  <c r="P331" i="3"/>
  <c r="O331" i="3"/>
  <c r="N331" i="3"/>
  <c r="M331" i="3"/>
  <c r="L331" i="3"/>
  <c r="K331" i="3"/>
  <c r="J331" i="3"/>
  <c r="AA330" i="3"/>
  <c r="Z330" i="3"/>
  <c r="Y330" i="3"/>
  <c r="AA329" i="3"/>
  <c r="Z329" i="3"/>
  <c r="Y329" i="3"/>
  <c r="AA328" i="3"/>
  <c r="Z328" i="3"/>
  <c r="Y328" i="3"/>
  <c r="AA326" i="3"/>
  <c r="Z326" i="3"/>
  <c r="Y326" i="3"/>
  <c r="AA325" i="3"/>
  <c r="Z325" i="3"/>
  <c r="Y325" i="3"/>
  <c r="AA324" i="3"/>
  <c r="Z324" i="3"/>
  <c r="Y324" i="3"/>
  <c r="X323" i="3"/>
  <c r="W323" i="3"/>
  <c r="V323" i="3"/>
  <c r="U323" i="3"/>
  <c r="T323" i="3"/>
  <c r="S323" i="3"/>
  <c r="R323" i="3"/>
  <c r="Q323" i="3"/>
  <c r="P323" i="3"/>
  <c r="O323" i="3"/>
  <c r="N323" i="3"/>
  <c r="M323" i="3"/>
  <c r="L323" i="3"/>
  <c r="K323" i="3"/>
  <c r="J323" i="3"/>
  <c r="AA322" i="3"/>
  <c r="Z322" i="3"/>
  <c r="Y322" i="3"/>
  <c r="AA321" i="3"/>
  <c r="Z321" i="3"/>
  <c r="Y321" i="3"/>
  <c r="AA320" i="3"/>
  <c r="Z320" i="3"/>
  <c r="Y320" i="3"/>
  <c r="X319" i="3"/>
  <c r="W319" i="3"/>
  <c r="V319" i="3"/>
  <c r="U319" i="3"/>
  <c r="T319" i="3"/>
  <c r="S319" i="3"/>
  <c r="R319" i="3"/>
  <c r="Q319" i="3"/>
  <c r="P319" i="3"/>
  <c r="O319" i="3"/>
  <c r="N319" i="3"/>
  <c r="M319" i="3"/>
  <c r="L319" i="3"/>
  <c r="K319" i="3"/>
  <c r="J319" i="3"/>
  <c r="AA318" i="3"/>
  <c r="Z318" i="3"/>
  <c r="Y318" i="3"/>
  <c r="X316" i="3"/>
  <c r="W316" i="3"/>
  <c r="V316" i="3"/>
  <c r="U316" i="3"/>
  <c r="T316" i="3"/>
  <c r="S316" i="3"/>
  <c r="R316" i="3"/>
  <c r="Q316" i="3"/>
  <c r="P316" i="3"/>
  <c r="O316" i="3"/>
  <c r="N316" i="3"/>
  <c r="M316" i="3"/>
  <c r="L316" i="3"/>
  <c r="K316" i="3"/>
  <c r="J316" i="3"/>
  <c r="AA314" i="3"/>
  <c r="Z314" i="3"/>
  <c r="Y314" i="3"/>
  <c r="X313" i="3"/>
  <c r="W313" i="3"/>
  <c r="V313" i="3"/>
  <c r="U313" i="3"/>
  <c r="T313" i="3"/>
  <c r="S313" i="3"/>
  <c r="R313" i="3"/>
  <c r="Q313" i="3"/>
  <c r="P313" i="3"/>
  <c r="O313" i="3"/>
  <c r="N313" i="3"/>
  <c r="M313" i="3"/>
  <c r="L313" i="3"/>
  <c r="K313" i="3"/>
  <c r="J313" i="3"/>
  <c r="AA312" i="3"/>
  <c r="Z312" i="3"/>
  <c r="Y312" i="3"/>
  <c r="X310" i="3"/>
  <c r="W310" i="3"/>
  <c r="V310" i="3"/>
  <c r="U310" i="3"/>
  <c r="T310" i="3"/>
  <c r="S310" i="3"/>
  <c r="R310" i="3"/>
  <c r="Q310" i="3"/>
  <c r="P310" i="3"/>
  <c r="O310" i="3"/>
  <c r="N310" i="3"/>
  <c r="M310" i="3"/>
  <c r="L310" i="3"/>
  <c r="K310" i="3"/>
  <c r="J310" i="3"/>
  <c r="AA309" i="3"/>
  <c r="Z309" i="3"/>
  <c r="Y309" i="3"/>
  <c r="X308" i="3"/>
  <c r="W308" i="3"/>
  <c r="V308" i="3"/>
  <c r="U308" i="3"/>
  <c r="T308" i="3"/>
  <c r="S308" i="3"/>
  <c r="R308" i="3"/>
  <c r="Q308" i="3"/>
  <c r="P308" i="3"/>
  <c r="O308" i="3"/>
  <c r="N308" i="3"/>
  <c r="M308" i="3"/>
  <c r="L308" i="3"/>
  <c r="K308" i="3"/>
  <c r="J308" i="3"/>
  <c r="AA307" i="3"/>
  <c r="Z307" i="3"/>
  <c r="Y307" i="3"/>
  <c r="AA306" i="3"/>
  <c r="Z306" i="3"/>
  <c r="Y306" i="3"/>
  <c r="AA305" i="3"/>
  <c r="Z305" i="3"/>
  <c r="Y305" i="3"/>
  <c r="X304" i="3"/>
  <c r="W304" i="3"/>
  <c r="V304" i="3"/>
  <c r="U304" i="3"/>
  <c r="T304" i="3"/>
  <c r="S304" i="3"/>
  <c r="R304" i="3"/>
  <c r="Q304" i="3"/>
  <c r="P304" i="3"/>
  <c r="O304" i="3"/>
  <c r="N304" i="3"/>
  <c r="M304" i="3"/>
  <c r="L304" i="3"/>
  <c r="K304" i="3"/>
  <c r="J304" i="3"/>
  <c r="AA303" i="3"/>
  <c r="Z303" i="3"/>
  <c r="Y303" i="3"/>
  <c r="AA302" i="3"/>
  <c r="Z302" i="3"/>
  <c r="Y302" i="3"/>
  <c r="X301" i="3"/>
  <c r="W301" i="3"/>
  <c r="V301" i="3"/>
  <c r="U301" i="3"/>
  <c r="T301" i="3"/>
  <c r="S301" i="3"/>
  <c r="R301" i="3"/>
  <c r="Q301" i="3"/>
  <c r="P301" i="3"/>
  <c r="O301" i="3"/>
  <c r="N301" i="3"/>
  <c r="M301" i="3"/>
  <c r="L301" i="3"/>
  <c r="K301" i="3"/>
  <c r="J301" i="3"/>
  <c r="AA300" i="3"/>
  <c r="Z300" i="3"/>
  <c r="Y300" i="3"/>
  <c r="X299" i="3"/>
  <c r="W299" i="3"/>
  <c r="V299" i="3"/>
  <c r="U299" i="3"/>
  <c r="T299" i="3"/>
  <c r="S299" i="3"/>
  <c r="R299" i="3"/>
  <c r="Q299" i="3"/>
  <c r="P299" i="3"/>
  <c r="O299" i="3"/>
  <c r="N299" i="3"/>
  <c r="M299" i="3"/>
  <c r="L299" i="3"/>
  <c r="K299" i="3"/>
  <c r="J299" i="3"/>
  <c r="AA298" i="3"/>
  <c r="Z298" i="3"/>
  <c r="AB298" i="3" s="1"/>
  <c r="Y298" i="3"/>
  <c r="AA297" i="3"/>
  <c r="Z297" i="3"/>
  <c r="Y297" i="3"/>
  <c r="AA296" i="3"/>
  <c r="Z296" i="3"/>
  <c r="Y296" i="3"/>
  <c r="AA295" i="3"/>
  <c r="Z295" i="3"/>
  <c r="AB295" i="3" s="1"/>
  <c r="Y295" i="3"/>
  <c r="AA294" i="3"/>
  <c r="Z294" i="3"/>
  <c r="AB294" i="3" s="1"/>
  <c r="Y294" i="3"/>
  <c r="AA293" i="3"/>
  <c r="Z293" i="3"/>
  <c r="Y293" i="3"/>
  <c r="X292" i="3"/>
  <c r="W292" i="3"/>
  <c r="V292" i="3"/>
  <c r="U292" i="3"/>
  <c r="T292" i="3"/>
  <c r="S292" i="3"/>
  <c r="R292" i="3"/>
  <c r="Q292" i="3"/>
  <c r="P292" i="3"/>
  <c r="O292" i="3"/>
  <c r="N292" i="3"/>
  <c r="M292" i="3"/>
  <c r="L292" i="3"/>
  <c r="K292" i="3"/>
  <c r="J292" i="3"/>
  <c r="AA291" i="3"/>
  <c r="Z291" i="3"/>
  <c r="AB291" i="3" s="1"/>
  <c r="Y291" i="3"/>
  <c r="X290" i="3"/>
  <c r="W290" i="3"/>
  <c r="V290" i="3"/>
  <c r="U290" i="3"/>
  <c r="T290" i="3"/>
  <c r="S290" i="3"/>
  <c r="R290" i="3"/>
  <c r="Q290" i="3"/>
  <c r="P290" i="3"/>
  <c r="O290" i="3"/>
  <c r="N290" i="3"/>
  <c r="M290" i="3"/>
  <c r="L290" i="3"/>
  <c r="K290" i="3"/>
  <c r="J290" i="3"/>
  <c r="AA289" i="3"/>
  <c r="Z289" i="3"/>
  <c r="Y289" i="3"/>
  <c r="AA288" i="3"/>
  <c r="Z288" i="3"/>
  <c r="Y288" i="3"/>
  <c r="AA287" i="3"/>
  <c r="Z287" i="3"/>
  <c r="AB287" i="3" s="1"/>
  <c r="Y287" i="3"/>
  <c r="AA286" i="3"/>
  <c r="Z286" i="3"/>
  <c r="Y286" i="3"/>
  <c r="X285" i="3"/>
  <c r="W285" i="3"/>
  <c r="V285" i="3"/>
  <c r="U285" i="3"/>
  <c r="T285" i="3"/>
  <c r="S285" i="3"/>
  <c r="R285" i="3"/>
  <c r="Q285" i="3"/>
  <c r="P285" i="3"/>
  <c r="O285" i="3"/>
  <c r="N285" i="3"/>
  <c r="M285" i="3"/>
  <c r="L285" i="3"/>
  <c r="K285" i="3"/>
  <c r="J285" i="3"/>
  <c r="AA284" i="3"/>
  <c r="Z284" i="3"/>
  <c r="Y284" i="3"/>
  <c r="X283" i="3"/>
  <c r="W283" i="3"/>
  <c r="V283" i="3"/>
  <c r="U283" i="3"/>
  <c r="T283" i="3"/>
  <c r="S283" i="3"/>
  <c r="R283" i="3"/>
  <c r="Q283" i="3"/>
  <c r="P283" i="3"/>
  <c r="O283" i="3"/>
  <c r="N283" i="3"/>
  <c r="M283" i="3"/>
  <c r="L283" i="3"/>
  <c r="K283" i="3"/>
  <c r="J283" i="3"/>
  <c r="AA282" i="3"/>
  <c r="Z282" i="3"/>
  <c r="Y282" i="3"/>
  <c r="AA281" i="3"/>
  <c r="Z281" i="3"/>
  <c r="Y281" i="3"/>
  <c r="X280" i="3"/>
  <c r="W280" i="3"/>
  <c r="V280" i="3"/>
  <c r="U280" i="3"/>
  <c r="T280" i="3"/>
  <c r="S280" i="3"/>
  <c r="R280" i="3"/>
  <c r="Q280" i="3"/>
  <c r="P280" i="3"/>
  <c r="O280" i="3"/>
  <c r="N280" i="3"/>
  <c r="M280" i="3"/>
  <c r="L280" i="3"/>
  <c r="K280" i="3"/>
  <c r="J280" i="3"/>
  <c r="AA279" i="3"/>
  <c r="Z279" i="3"/>
  <c r="AB279" i="3" s="1"/>
  <c r="Y279" i="3"/>
  <c r="X278" i="3"/>
  <c r="W278" i="3"/>
  <c r="V278" i="3"/>
  <c r="U278" i="3"/>
  <c r="T278" i="3"/>
  <c r="S278" i="3"/>
  <c r="R278" i="3"/>
  <c r="Q278" i="3"/>
  <c r="P278" i="3"/>
  <c r="O278" i="3"/>
  <c r="N278" i="3"/>
  <c r="M278" i="3"/>
  <c r="L278" i="3"/>
  <c r="K278" i="3"/>
  <c r="J278" i="3"/>
  <c r="AA277" i="3"/>
  <c r="Z277" i="3"/>
  <c r="Y277" i="3"/>
  <c r="X276" i="3"/>
  <c r="W276" i="3"/>
  <c r="V276" i="3"/>
  <c r="U276" i="3"/>
  <c r="T276" i="3"/>
  <c r="S276" i="3"/>
  <c r="R276" i="3"/>
  <c r="Q276" i="3"/>
  <c r="P276" i="3"/>
  <c r="O276" i="3"/>
  <c r="N276" i="3"/>
  <c r="M276" i="3"/>
  <c r="L276" i="3"/>
  <c r="K276" i="3"/>
  <c r="J276" i="3"/>
  <c r="AA275" i="3"/>
  <c r="Z275" i="3"/>
  <c r="AB275" i="3" s="1"/>
  <c r="Y275" i="3"/>
  <c r="X274" i="3"/>
  <c r="W274" i="3"/>
  <c r="V274" i="3"/>
  <c r="U274" i="3"/>
  <c r="T274" i="3"/>
  <c r="S274" i="3"/>
  <c r="R274" i="3"/>
  <c r="Q274" i="3"/>
  <c r="P274" i="3"/>
  <c r="O274" i="3"/>
  <c r="N274" i="3"/>
  <c r="M274" i="3"/>
  <c r="L274" i="3"/>
  <c r="K274" i="3"/>
  <c r="J274" i="3"/>
  <c r="AA273" i="3"/>
  <c r="Z273" i="3"/>
  <c r="Y273" i="3"/>
  <c r="X272" i="3"/>
  <c r="W272" i="3"/>
  <c r="V272" i="3"/>
  <c r="U272" i="3"/>
  <c r="T272" i="3"/>
  <c r="S272" i="3"/>
  <c r="R272" i="3"/>
  <c r="Q272" i="3"/>
  <c r="P272" i="3"/>
  <c r="O272" i="3"/>
  <c r="N272" i="3"/>
  <c r="M272" i="3"/>
  <c r="L272" i="3"/>
  <c r="K272" i="3"/>
  <c r="J272" i="3"/>
  <c r="AA271" i="3"/>
  <c r="Z271" i="3"/>
  <c r="AB271" i="3" s="1"/>
  <c r="Y271" i="3"/>
  <c r="AA270" i="3"/>
  <c r="Z270" i="3"/>
  <c r="AB270" i="3" s="1"/>
  <c r="Y270" i="3"/>
  <c r="X269" i="3"/>
  <c r="W269" i="3"/>
  <c r="V269" i="3"/>
  <c r="U269" i="3"/>
  <c r="T269" i="3"/>
  <c r="S269" i="3"/>
  <c r="R269" i="3"/>
  <c r="Q269" i="3"/>
  <c r="P269" i="3"/>
  <c r="O269" i="3"/>
  <c r="N269" i="3"/>
  <c r="M269" i="3"/>
  <c r="L269" i="3"/>
  <c r="K269" i="3"/>
  <c r="J269" i="3"/>
  <c r="AA268" i="3"/>
  <c r="Z268" i="3"/>
  <c r="Y268" i="3"/>
  <c r="AA267" i="3"/>
  <c r="Z267" i="3"/>
  <c r="Y267" i="3"/>
  <c r="X266" i="3"/>
  <c r="W266" i="3"/>
  <c r="V266" i="3"/>
  <c r="U266" i="3"/>
  <c r="T266" i="3"/>
  <c r="S266" i="3"/>
  <c r="R266" i="3"/>
  <c r="Q266" i="3"/>
  <c r="P266" i="3"/>
  <c r="O266" i="3"/>
  <c r="N266" i="3"/>
  <c r="M266" i="3"/>
  <c r="L266" i="3"/>
  <c r="K266" i="3"/>
  <c r="J266" i="3"/>
  <c r="AA265" i="3"/>
  <c r="Z265" i="3"/>
  <c r="Y265" i="3"/>
  <c r="AA264" i="3"/>
  <c r="Z264" i="3"/>
  <c r="Y264" i="3"/>
  <c r="AA263" i="3"/>
  <c r="Z263" i="3"/>
  <c r="Y263" i="3"/>
  <c r="AA262" i="3"/>
  <c r="Z262" i="3"/>
  <c r="Y262" i="3"/>
  <c r="AA261" i="3"/>
  <c r="Z261" i="3"/>
  <c r="Y261" i="3"/>
  <c r="AA260" i="3"/>
  <c r="Z260" i="3"/>
  <c r="Y260" i="3"/>
  <c r="AA259" i="3"/>
  <c r="Z259" i="3"/>
  <c r="Y259" i="3"/>
  <c r="AA258" i="3"/>
  <c r="Z258" i="3"/>
  <c r="Y258" i="3"/>
  <c r="AA257" i="3"/>
  <c r="Z257" i="3"/>
  <c r="Y257" i="3"/>
  <c r="AA256" i="3"/>
  <c r="Z256" i="3"/>
  <c r="Y256" i="3"/>
  <c r="AA255" i="3"/>
  <c r="Z255" i="3"/>
  <c r="Y255" i="3"/>
  <c r="AA254" i="3"/>
  <c r="Z254" i="3"/>
  <c r="Y254" i="3"/>
  <c r="AA253" i="3"/>
  <c r="Z253" i="3"/>
  <c r="Y253" i="3"/>
  <c r="AA252" i="3"/>
  <c r="Z252" i="3"/>
  <c r="Y252" i="3"/>
  <c r="AA251" i="3"/>
  <c r="Z251" i="3"/>
  <c r="Y251" i="3"/>
  <c r="X250" i="3"/>
  <c r="W250" i="3"/>
  <c r="V250" i="3"/>
  <c r="U250" i="3"/>
  <c r="T250" i="3"/>
  <c r="S250" i="3"/>
  <c r="R250" i="3"/>
  <c r="Q250" i="3"/>
  <c r="P250" i="3"/>
  <c r="O250" i="3"/>
  <c r="N250" i="3"/>
  <c r="M250" i="3"/>
  <c r="L250" i="3"/>
  <c r="K250" i="3"/>
  <c r="J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AB238" i="3" s="1"/>
  <c r="Y238" i="3"/>
  <c r="AA237" i="3"/>
  <c r="Z237" i="3"/>
  <c r="Y237" i="3"/>
  <c r="AA236" i="3"/>
  <c r="Z236" i="3"/>
  <c r="Y236" i="3"/>
  <c r="AA235" i="3"/>
  <c r="Z235" i="3"/>
  <c r="Y235" i="3"/>
  <c r="X234" i="3"/>
  <c r="W234" i="3"/>
  <c r="V234" i="3"/>
  <c r="U234" i="3"/>
  <c r="T234" i="3"/>
  <c r="S234" i="3"/>
  <c r="R234" i="3"/>
  <c r="Q234" i="3"/>
  <c r="P234" i="3"/>
  <c r="O234" i="3"/>
  <c r="N234" i="3"/>
  <c r="M234" i="3"/>
  <c r="L234" i="3"/>
  <c r="K234" i="3"/>
  <c r="J234" i="3"/>
  <c r="AA233" i="3"/>
  <c r="Z233" i="3"/>
  <c r="Y233" i="3"/>
  <c r="AA232" i="3"/>
  <c r="Z232" i="3"/>
  <c r="Y232" i="3"/>
  <c r="AA231" i="3"/>
  <c r="Z231" i="3"/>
  <c r="Y231" i="3"/>
  <c r="AA230" i="3"/>
  <c r="Z230" i="3"/>
  <c r="Y230" i="3"/>
  <c r="AA229" i="3"/>
  <c r="Z229" i="3"/>
  <c r="Y229" i="3"/>
  <c r="AA228" i="3"/>
  <c r="Z228" i="3"/>
  <c r="Y228" i="3"/>
  <c r="AA227" i="3"/>
  <c r="Z227" i="3"/>
  <c r="Y227" i="3"/>
  <c r="AA226" i="3"/>
  <c r="Z226" i="3"/>
  <c r="AB226" i="3" s="1"/>
  <c r="Y226" i="3"/>
  <c r="AA225" i="3"/>
  <c r="Z225" i="3"/>
  <c r="Y225" i="3"/>
  <c r="AA224" i="3"/>
  <c r="Z224" i="3"/>
  <c r="Y224" i="3"/>
  <c r="AA223" i="3"/>
  <c r="Z223" i="3"/>
  <c r="Y223" i="3"/>
  <c r="AA222" i="3"/>
  <c r="Z222" i="3"/>
  <c r="AB222" i="3" s="1"/>
  <c r="Y222" i="3"/>
  <c r="AA221" i="3"/>
  <c r="Z221" i="3"/>
  <c r="Y221" i="3"/>
  <c r="AA220" i="3"/>
  <c r="Z220" i="3"/>
  <c r="Y220" i="3"/>
  <c r="AA219" i="3"/>
  <c r="Z219" i="3"/>
  <c r="Y219" i="3"/>
  <c r="X218" i="3"/>
  <c r="W218" i="3"/>
  <c r="V218" i="3"/>
  <c r="U218" i="3"/>
  <c r="T218" i="3"/>
  <c r="S218" i="3"/>
  <c r="R218" i="3"/>
  <c r="Q218" i="3"/>
  <c r="P218" i="3"/>
  <c r="O218" i="3"/>
  <c r="N218" i="3"/>
  <c r="M218" i="3"/>
  <c r="L218" i="3"/>
  <c r="K218" i="3"/>
  <c r="J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AA204" i="3"/>
  <c r="Z204" i="3"/>
  <c r="Y204" i="3"/>
  <c r="AA203" i="3"/>
  <c r="Z203" i="3"/>
  <c r="Y203" i="3"/>
  <c r="X202" i="3"/>
  <c r="W202" i="3"/>
  <c r="V202" i="3"/>
  <c r="U202" i="3"/>
  <c r="T202" i="3"/>
  <c r="S202" i="3"/>
  <c r="R202" i="3"/>
  <c r="Q202" i="3"/>
  <c r="P202" i="3"/>
  <c r="O202" i="3"/>
  <c r="N202" i="3"/>
  <c r="M202" i="3"/>
  <c r="L202" i="3"/>
  <c r="K202" i="3"/>
  <c r="J202" i="3"/>
  <c r="AA201" i="3"/>
  <c r="Z201" i="3"/>
  <c r="Y201" i="3"/>
  <c r="AA200" i="3"/>
  <c r="Z200" i="3"/>
  <c r="Y200" i="3"/>
  <c r="AA199" i="3"/>
  <c r="Z199" i="3"/>
  <c r="Y199" i="3"/>
  <c r="AA198" i="3"/>
  <c r="Z198" i="3"/>
  <c r="Y198" i="3"/>
  <c r="AA197" i="3"/>
  <c r="Z197" i="3"/>
  <c r="Y197" i="3"/>
  <c r="AA196" i="3"/>
  <c r="Z196" i="3"/>
  <c r="Y196" i="3"/>
  <c r="AA195" i="3"/>
  <c r="Z195" i="3"/>
  <c r="AB195" i="3" s="1"/>
  <c r="Y195" i="3"/>
  <c r="AA194" i="3"/>
  <c r="Z194" i="3"/>
  <c r="Y194" i="3"/>
  <c r="AA193" i="3"/>
  <c r="Z193" i="3"/>
  <c r="Y193" i="3"/>
  <c r="AA192" i="3"/>
  <c r="Z192" i="3"/>
  <c r="Y192" i="3"/>
  <c r="AA191" i="3"/>
  <c r="Z191" i="3"/>
  <c r="AB191" i="3" s="1"/>
  <c r="Y191" i="3"/>
  <c r="AA190" i="3"/>
  <c r="Z190" i="3"/>
  <c r="Y190" i="3"/>
  <c r="AA189" i="3"/>
  <c r="Z189" i="3"/>
  <c r="Y189" i="3"/>
  <c r="AA188" i="3"/>
  <c r="Z188" i="3"/>
  <c r="Y188" i="3"/>
  <c r="AA187" i="3"/>
  <c r="Z187" i="3"/>
  <c r="Y187" i="3"/>
  <c r="X186" i="3"/>
  <c r="W186" i="3"/>
  <c r="V186" i="3"/>
  <c r="U186" i="3"/>
  <c r="T186" i="3"/>
  <c r="S186" i="3"/>
  <c r="R186" i="3"/>
  <c r="Q186" i="3"/>
  <c r="P186" i="3"/>
  <c r="O186" i="3"/>
  <c r="N186" i="3"/>
  <c r="M186" i="3"/>
  <c r="L186" i="3"/>
  <c r="K186" i="3"/>
  <c r="J186" i="3"/>
  <c r="AA185" i="3"/>
  <c r="Z185" i="3"/>
  <c r="Y185" i="3"/>
  <c r="AA184" i="3"/>
  <c r="Z184" i="3"/>
  <c r="Y184" i="3"/>
  <c r="AA183" i="3"/>
  <c r="Z183" i="3"/>
  <c r="Y183" i="3"/>
  <c r="AA182" i="3"/>
  <c r="Z182" i="3"/>
  <c r="Y182" i="3"/>
  <c r="AA181" i="3"/>
  <c r="Z181" i="3"/>
  <c r="Y181" i="3"/>
  <c r="AA180" i="3"/>
  <c r="Z180" i="3"/>
  <c r="Y180" i="3"/>
  <c r="AA179" i="3"/>
  <c r="Z179" i="3"/>
  <c r="AB179" i="3" s="1"/>
  <c r="Y179" i="3"/>
  <c r="AA178" i="3"/>
  <c r="Z178" i="3"/>
  <c r="Y178" i="3"/>
  <c r="AA177" i="3"/>
  <c r="Z177" i="3"/>
  <c r="Y177" i="3"/>
  <c r="AA176" i="3"/>
  <c r="Z176" i="3"/>
  <c r="Y176" i="3"/>
  <c r="AA175" i="3"/>
  <c r="Z175" i="3"/>
  <c r="AB175" i="3" s="1"/>
  <c r="Y175" i="3"/>
  <c r="AA174" i="3"/>
  <c r="Z174" i="3"/>
  <c r="Y174" i="3"/>
  <c r="AA173" i="3"/>
  <c r="Z173" i="3"/>
  <c r="Y173" i="3"/>
  <c r="AA172" i="3"/>
  <c r="Z172" i="3"/>
  <c r="Y172" i="3"/>
  <c r="AA171" i="3"/>
  <c r="Z171" i="3"/>
  <c r="AB171" i="3" s="1"/>
  <c r="Y171" i="3"/>
  <c r="AA170" i="3"/>
  <c r="Z170" i="3"/>
  <c r="Y170" i="3"/>
  <c r="AA169" i="3"/>
  <c r="Z169" i="3"/>
  <c r="Y169" i="3"/>
  <c r="AA168" i="3"/>
  <c r="Z168" i="3"/>
  <c r="Y168" i="3"/>
  <c r="AA167" i="3"/>
  <c r="Z167" i="3"/>
  <c r="AB167" i="3" s="1"/>
  <c r="Y167" i="3"/>
  <c r="AA166" i="3"/>
  <c r="Z166" i="3"/>
  <c r="Y166" i="3"/>
  <c r="AA165" i="3"/>
  <c r="Z165" i="3"/>
  <c r="Y165" i="3"/>
  <c r="AA164" i="3"/>
  <c r="Z164" i="3"/>
  <c r="Y164" i="3"/>
  <c r="AA163" i="3"/>
  <c r="Z163" i="3"/>
  <c r="AB163" i="3" s="1"/>
  <c r="Y163" i="3"/>
  <c r="AA162" i="3"/>
  <c r="Z162" i="3"/>
  <c r="Y162" i="3"/>
  <c r="AA161" i="3"/>
  <c r="Z161" i="3"/>
  <c r="Y161" i="3"/>
  <c r="AA160" i="3"/>
  <c r="Z160" i="3"/>
  <c r="Y160" i="3"/>
  <c r="AA159" i="3"/>
  <c r="Z159" i="3"/>
  <c r="AB159" i="3" s="1"/>
  <c r="Y159" i="3"/>
  <c r="X158" i="3"/>
  <c r="W158" i="3"/>
  <c r="V158" i="3"/>
  <c r="U158" i="3"/>
  <c r="T158" i="3"/>
  <c r="S158" i="3"/>
  <c r="R158" i="3"/>
  <c r="Q158" i="3"/>
  <c r="P158" i="3"/>
  <c r="O158" i="3"/>
  <c r="N158" i="3"/>
  <c r="M158" i="3"/>
  <c r="L158" i="3"/>
  <c r="K158" i="3"/>
  <c r="J158" i="3"/>
  <c r="AA157" i="3"/>
  <c r="Z157" i="3"/>
  <c r="Y157" i="3"/>
  <c r="AA156" i="3"/>
  <c r="Z156" i="3"/>
  <c r="Y156" i="3"/>
  <c r="AA155" i="3"/>
  <c r="Z155" i="3"/>
  <c r="AB155" i="3" s="1"/>
  <c r="Y155" i="3"/>
  <c r="AA154" i="3"/>
  <c r="Z154" i="3"/>
  <c r="Y154" i="3"/>
  <c r="AA153" i="3"/>
  <c r="Z153" i="3"/>
  <c r="Y153" i="3"/>
  <c r="AA152" i="3"/>
  <c r="Z152" i="3"/>
  <c r="Y152" i="3"/>
  <c r="AA151" i="3"/>
  <c r="Z151" i="3"/>
  <c r="AB151" i="3" s="1"/>
  <c r="Y151" i="3"/>
  <c r="AA150" i="3"/>
  <c r="Z150" i="3"/>
  <c r="Y150" i="3"/>
  <c r="AA149" i="3"/>
  <c r="Z149" i="3"/>
  <c r="Y149" i="3"/>
  <c r="AA148" i="3"/>
  <c r="Z148" i="3"/>
  <c r="Y148" i="3"/>
  <c r="AA147" i="3"/>
  <c r="Z147" i="3"/>
  <c r="Y147" i="3"/>
  <c r="AA146" i="3"/>
  <c r="Z146" i="3"/>
  <c r="Y146" i="3"/>
  <c r="AA145" i="3"/>
  <c r="Z145" i="3"/>
  <c r="Y145" i="3"/>
  <c r="AA144" i="3"/>
  <c r="Z144" i="3"/>
  <c r="Y144" i="3"/>
  <c r="AA143" i="3"/>
  <c r="Z143" i="3"/>
  <c r="Y143" i="3"/>
  <c r="AA142" i="3"/>
  <c r="Z142" i="3"/>
  <c r="Y142" i="3"/>
  <c r="AA141" i="3"/>
  <c r="Z141" i="3"/>
  <c r="Y141" i="3"/>
  <c r="X140" i="3"/>
  <c r="W140" i="3"/>
  <c r="V140" i="3"/>
  <c r="U140" i="3"/>
  <c r="T140" i="3"/>
  <c r="S140" i="3"/>
  <c r="R140" i="3"/>
  <c r="Q140" i="3"/>
  <c r="P140" i="3"/>
  <c r="O140" i="3"/>
  <c r="N140" i="3"/>
  <c r="M140" i="3"/>
  <c r="L140" i="3"/>
  <c r="K140" i="3"/>
  <c r="J140" i="3"/>
  <c r="AA139" i="3"/>
  <c r="Z139" i="3"/>
  <c r="Y139" i="3"/>
  <c r="AA138" i="3"/>
  <c r="Z138" i="3"/>
  <c r="Y138" i="3"/>
  <c r="AA137" i="3"/>
  <c r="Z137" i="3"/>
  <c r="Y137" i="3"/>
  <c r="AA136" i="3"/>
  <c r="Z136" i="3"/>
  <c r="Y136" i="3"/>
  <c r="AA135" i="3"/>
  <c r="Z135" i="3"/>
  <c r="AB135" i="3" s="1"/>
  <c r="Y135" i="3"/>
  <c r="AA134" i="3"/>
  <c r="Z134" i="3"/>
  <c r="Y134" i="3"/>
  <c r="AA133" i="3"/>
  <c r="Z133" i="3"/>
  <c r="Y133" i="3"/>
  <c r="AA132" i="3"/>
  <c r="Z132" i="3"/>
  <c r="Y132" i="3"/>
  <c r="AA131" i="3"/>
  <c r="Z131" i="3"/>
  <c r="AB131" i="3" s="1"/>
  <c r="Y131" i="3"/>
  <c r="AA130" i="3"/>
  <c r="Z130" i="3"/>
  <c r="Y130" i="3"/>
  <c r="AA129" i="3"/>
  <c r="Z129" i="3"/>
  <c r="Y129" i="3"/>
  <c r="AA128" i="3"/>
  <c r="Z128" i="3"/>
  <c r="Y128" i="3"/>
  <c r="AA127" i="3"/>
  <c r="Z127" i="3"/>
  <c r="AB127" i="3" s="1"/>
  <c r="Y127" i="3"/>
  <c r="AA126" i="3"/>
  <c r="Z126" i="3"/>
  <c r="Y126" i="3"/>
  <c r="AA125" i="3"/>
  <c r="Z125" i="3"/>
  <c r="Y125" i="3"/>
  <c r="X124" i="3"/>
  <c r="W124" i="3"/>
  <c r="V124" i="3"/>
  <c r="U124" i="3"/>
  <c r="T124" i="3"/>
  <c r="S124" i="3"/>
  <c r="R124" i="3"/>
  <c r="Q124" i="3"/>
  <c r="P124" i="3"/>
  <c r="O124" i="3"/>
  <c r="N124" i="3"/>
  <c r="M124" i="3"/>
  <c r="L124" i="3"/>
  <c r="K124" i="3"/>
  <c r="J124" i="3"/>
  <c r="AA123" i="3"/>
  <c r="Z123" i="3"/>
  <c r="AB123" i="3" s="1"/>
  <c r="Y123" i="3"/>
  <c r="AA122" i="3"/>
  <c r="Z122" i="3"/>
  <c r="Y122" i="3"/>
  <c r="AA121" i="3"/>
  <c r="Z121" i="3"/>
  <c r="Y121" i="3"/>
  <c r="AA120" i="3"/>
  <c r="Z120" i="3"/>
  <c r="Y120" i="3"/>
  <c r="AA119" i="3"/>
  <c r="Z119" i="3"/>
  <c r="AB119" i="3" s="1"/>
  <c r="Y119" i="3"/>
  <c r="AA118" i="3"/>
  <c r="Z118" i="3"/>
  <c r="Y118" i="3"/>
  <c r="AA117" i="3"/>
  <c r="Z117" i="3"/>
  <c r="Y117" i="3"/>
  <c r="AA116" i="3"/>
  <c r="Z116" i="3"/>
  <c r="Y116" i="3"/>
  <c r="AA115" i="3"/>
  <c r="Z115" i="3"/>
  <c r="AB115" i="3" s="1"/>
  <c r="Y115" i="3"/>
  <c r="AA114" i="3"/>
  <c r="Z114" i="3"/>
  <c r="Y114" i="3"/>
  <c r="AA113" i="3"/>
  <c r="Z113" i="3"/>
  <c r="Y113" i="3"/>
  <c r="AA112" i="3"/>
  <c r="Z112" i="3"/>
  <c r="Y112" i="3"/>
  <c r="AA111" i="3"/>
  <c r="Z111" i="3"/>
  <c r="AB111" i="3" s="1"/>
  <c r="Y111" i="3"/>
  <c r="AA110" i="3"/>
  <c r="Z110" i="3"/>
  <c r="Y110" i="3"/>
  <c r="AA109" i="3"/>
  <c r="Z109" i="3"/>
  <c r="Y109" i="3"/>
  <c r="AA108" i="3"/>
  <c r="Z108" i="3"/>
  <c r="Y108" i="3"/>
  <c r="AA107" i="3"/>
  <c r="Z107" i="3"/>
  <c r="AB107" i="3" s="1"/>
  <c r="Y107" i="3"/>
  <c r="AA106" i="3"/>
  <c r="Z106" i="3"/>
  <c r="Y106" i="3"/>
  <c r="AA105" i="3"/>
  <c r="Z105" i="3"/>
  <c r="Y105" i="3"/>
  <c r="X104" i="3"/>
  <c r="W104" i="3"/>
  <c r="V104" i="3"/>
  <c r="U104" i="3"/>
  <c r="T104" i="3"/>
  <c r="S104" i="3"/>
  <c r="R104" i="3"/>
  <c r="Q104" i="3"/>
  <c r="P104" i="3"/>
  <c r="O104" i="3"/>
  <c r="N104" i="3"/>
  <c r="M104" i="3"/>
  <c r="L104" i="3"/>
  <c r="K104" i="3"/>
  <c r="J104" i="3"/>
  <c r="AA103" i="3"/>
  <c r="Z103" i="3"/>
  <c r="AB103" i="3" s="1"/>
  <c r="Y103" i="3"/>
  <c r="AA102" i="3"/>
  <c r="Z102" i="3"/>
  <c r="Y102" i="3"/>
  <c r="AA101" i="3"/>
  <c r="Z101" i="3"/>
  <c r="Y101" i="3"/>
  <c r="AA100" i="3"/>
  <c r="Z100" i="3"/>
  <c r="Y100" i="3"/>
  <c r="AA99" i="3"/>
  <c r="Z99" i="3"/>
  <c r="AB99" i="3" s="1"/>
  <c r="Y99" i="3"/>
  <c r="AA98" i="3"/>
  <c r="Z98" i="3"/>
  <c r="Y98" i="3"/>
  <c r="AA97" i="3"/>
  <c r="Z97" i="3"/>
  <c r="Y97" i="3"/>
  <c r="AA96" i="3"/>
  <c r="Z96" i="3"/>
  <c r="Y96" i="3"/>
  <c r="AA95" i="3"/>
  <c r="Z95" i="3"/>
  <c r="AB95" i="3" s="1"/>
  <c r="Y95" i="3"/>
  <c r="AA94" i="3"/>
  <c r="Z94" i="3"/>
  <c r="Y94" i="3"/>
  <c r="AA93" i="3"/>
  <c r="Z93" i="3"/>
  <c r="Y93" i="3"/>
  <c r="AA92" i="3"/>
  <c r="Z92" i="3"/>
  <c r="Y92" i="3"/>
  <c r="AA91" i="3"/>
  <c r="Z91" i="3"/>
  <c r="AB91" i="3" s="1"/>
  <c r="Y91" i="3"/>
  <c r="AA90" i="3"/>
  <c r="Z90" i="3"/>
  <c r="Y90" i="3"/>
  <c r="AA89" i="3"/>
  <c r="Z89" i="3"/>
  <c r="Y89" i="3"/>
  <c r="X88" i="3"/>
  <c r="W88" i="3"/>
  <c r="V88" i="3"/>
  <c r="U88" i="3"/>
  <c r="T88" i="3"/>
  <c r="S88" i="3"/>
  <c r="R88" i="3"/>
  <c r="Q88" i="3"/>
  <c r="P88" i="3"/>
  <c r="O88" i="3"/>
  <c r="N88" i="3"/>
  <c r="M88" i="3"/>
  <c r="L88" i="3"/>
  <c r="K88" i="3"/>
  <c r="J88" i="3"/>
  <c r="AA87" i="3"/>
  <c r="Z87" i="3"/>
  <c r="Y87" i="3"/>
  <c r="AA86" i="3"/>
  <c r="Z86" i="3"/>
  <c r="Y86" i="3"/>
  <c r="AA85" i="3"/>
  <c r="Z85" i="3"/>
  <c r="Y85" i="3"/>
  <c r="AA84" i="3"/>
  <c r="Z84" i="3"/>
  <c r="Y84" i="3"/>
  <c r="AA83" i="3"/>
  <c r="Z83" i="3"/>
  <c r="Y83" i="3"/>
  <c r="AA82" i="3"/>
  <c r="Z82" i="3"/>
  <c r="Y82" i="3"/>
  <c r="AA81" i="3"/>
  <c r="Z81" i="3"/>
  <c r="Y81" i="3"/>
  <c r="AA80" i="3"/>
  <c r="Z80" i="3"/>
  <c r="Y80" i="3"/>
  <c r="AA79" i="3"/>
  <c r="Z79" i="3"/>
  <c r="Y79" i="3"/>
  <c r="AA78" i="3"/>
  <c r="Z78" i="3"/>
  <c r="Y78" i="3"/>
  <c r="AA77" i="3"/>
  <c r="Z77" i="3"/>
  <c r="Y77" i="3"/>
  <c r="AA76" i="3"/>
  <c r="Z76" i="3"/>
  <c r="Y76" i="3"/>
  <c r="AA75" i="3"/>
  <c r="Z75" i="3"/>
  <c r="Y75" i="3"/>
  <c r="AA74" i="3"/>
  <c r="Z74" i="3"/>
  <c r="Y74" i="3"/>
  <c r="AA73" i="3"/>
  <c r="Z73" i="3"/>
  <c r="Y73" i="3"/>
  <c r="AA72" i="3"/>
  <c r="Z72" i="3"/>
  <c r="Y72" i="3"/>
  <c r="X71" i="3"/>
  <c r="W71" i="3"/>
  <c r="V71" i="3"/>
  <c r="U71" i="3"/>
  <c r="T71" i="3"/>
  <c r="S71" i="3"/>
  <c r="R71" i="3"/>
  <c r="Q71" i="3"/>
  <c r="P71" i="3"/>
  <c r="O71" i="3"/>
  <c r="N71" i="3"/>
  <c r="M71" i="3"/>
  <c r="L71" i="3"/>
  <c r="K71" i="3"/>
  <c r="J71" i="3"/>
  <c r="AA70" i="3"/>
  <c r="Z70" i="3"/>
  <c r="Y70" i="3"/>
  <c r="AA69" i="3"/>
  <c r="Z69" i="3"/>
  <c r="Y69" i="3"/>
  <c r="X68" i="3"/>
  <c r="W68" i="3"/>
  <c r="V68" i="3"/>
  <c r="U68" i="3"/>
  <c r="T68" i="3"/>
  <c r="S68" i="3"/>
  <c r="R68" i="3"/>
  <c r="Q68" i="3"/>
  <c r="P68" i="3"/>
  <c r="O68" i="3"/>
  <c r="N68" i="3"/>
  <c r="M68" i="3"/>
  <c r="L68" i="3"/>
  <c r="K68" i="3"/>
  <c r="J68" i="3"/>
  <c r="AA67" i="3"/>
  <c r="Z67" i="3"/>
  <c r="Y67" i="3"/>
  <c r="AA66" i="3"/>
  <c r="Z66" i="3"/>
  <c r="Y66" i="3"/>
  <c r="AA65" i="3"/>
  <c r="Z65" i="3"/>
  <c r="Y65" i="3"/>
  <c r="AA64" i="3"/>
  <c r="Z64" i="3"/>
  <c r="Y64" i="3"/>
  <c r="AA63" i="3"/>
  <c r="Z63" i="3"/>
  <c r="Y63" i="3"/>
  <c r="X62" i="3"/>
  <c r="W62" i="3"/>
  <c r="V62" i="3"/>
  <c r="U62" i="3"/>
  <c r="T62" i="3"/>
  <c r="S62" i="3"/>
  <c r="R62" i="3"/>
  <c r="Q62" i="3"/>
  <c r="P62" i="3"/>
  <c r="O62" i="3"/>
  <c r="N62" i="3"/>
  <c r="M62" i="3"/>
  <c r="L62" i="3"/>
  <c r="K62" i="3"/>
  <c r="J62" i="3"/>
  <c r="AA61" i="3"/>
  <c r="Z61" i="3"/>
  <c r="Y61" i="3"/>
  <c r="AA60" i="3"/>
  <c r="Z60" i="3"/>
  <c r="Y60" i="3"/>
  <c r="AA59" i="3"/>
  <c r="Z59" i="3"/>
  <c r="Y59" i="3"/>
  <c r="AA58" i="3"/>
  <c r="Z58" i="3"/>
  <c r="Y58" i="3"/>
  <c r="AA57" i="3"/>
  <c r="Z57" i="3"/>
  <c r="Y57" i="3"/>
  <c r="X56" i="3"/>
  <c r="W56" i="3"/>
  <c r="V56" i="3"/>
  <c r="U56" i="3"/>
  <c r="T56" i="3"/>
  <c r="S56" i="3"/>
  <c r="R56" i="3"/>
  <c r="Q56" i="3"/>
  <c r="P56" i="3"/>
  <c r="O56" i="3"/>
  <c r="N56" i="3"/>
  <c r="M56" i="3"/>
  <c r="L56" i="3"/>
  <c r="K56" i="3"/>
  <c r="J56" i="3"/>
  <c r="AA55" i="3"/>
  <c r="Z55" i="3"/>
  <c r="Y55" i="3"/>
  <c r="AA54" i="3"/>
  <c r="Z54" i="3"/>
  <c r="Y54" i="3"/>
  <c r="AA53" i="3"/>
  <c r="Z53" i="3"/>
  <c r="Y53" i="3"/>
  <c r="AA52" i="3"/>
  <c r="Z52" i="3"/>
  <c r="Y52" i="3"/>
  <c r="AA51" i="3"/>
  <c r="Z51" i="3"/>
  <c r="Y51" i="3"/>
  <c r="AA50" i="3"/>
  <c r="Z50" i="3"/>
  <c r="Y50" i="3"/>
  <c r="AA49" i="3"/>
  <c r="Z49" i="3"/>
  <c r="Y49" i="3"/>
  <c r="AA48" i="3"/>
  <c r="Z48" i="3"/>
  <c r="Y48" i="3"/>
  <c r="AA47" i="3"/>
  <c r="Z47" i="3"/>
  <c r="Y47" i="3"/>
  <c r="AA46" i="3"/>
  <c r="Z46" i="3"/>
  <c r="Y46" i="3"/>
  <c r="AA45" i="3"/>
  <c r="Z45" i="3"/>
  <c r="Y45" i="3"/>
  <c r="AA44" i="3"/>
  <c r="Z44" i="3"/>
  <c r="Y44" i="3"/>
  <c r="X43" i="3"/>
  <c r="W43" i="3"/>
  <c r="V43" i="3"/>
  <c r="U43" i="3"/>
  <c r="T43" i="3"/>
  <c r="S43" i="3"/>
  <c r="R43" i="3"/>
  <c r="Q43" i="3"/>
  <c r="P43" i="3"/>
  <c r="O43" i="3"/>
  <c r="N43" i="3"/>
  <c r="M43" i="3"/>
  <c r="L43" i="3"/>
  <c r="K43" i="3"/>
  <c r="J43" i="3"/>
  <c r="AA42" i="3"/>
  <c r="Z42" i="3"/>
  <c r="Y42" i="3"/>
  <c r="AA41" i="3"/>
  <c r="Z41" i="3"/>
  <c r="Y41" i="3"/>
  <c r="AA40" i="3"/>
  <c r="Z40" i="3"/>
  <c r="Y40" i="3"/>
  <c r="AA39" i="3"/>
  <c r="Z39" i="3"/>
  <c r="Y39" i="3"/>
  <c r="AA38" i="3"/>
  <c r="Z38" i="3"/>
  <c r="Y38" i="3"/>
  <c r="AA37" i="3"/>
  <c r="Z37" i="3"/>
  <c r="Y37" i="3"/>
  <c r="AA36" i="3"/>
  <c r="Z36" i="3"/>
  <c r="Y36" i="3"/>
  <c r="AA35" i="3"/>
  <c r="Z35" i="3"/>
  <c r="AB35" i="3" s="1"/>
  <c r="Y35" i="3"/>
  <c r="AA34" i="3"/>
  <c r="Z34" i="3"/>
  <c r="Y34" i="3"/>
  <c r="AA33" i="3"/>
  <c r="Z33" i="3"/>
  <c r="Y33" i="3"/>
  <c r="AA32" i="3"/>
  <c r="Z32" i="3"/>
  <c r="Y32" i="3"/>
  <c r="AA31" i="3"/>
  <c r="Z31" i="3"/>
  <c r="AB31" i="3" s="1"/>
  <c r="Y31" i="3"/>
  <c r="AA30" i="3"/>
  <c r="Z30" i="3"/>
  <c r="Y30" i="3"/>
  <c r="AA29" i="3"/>
  <c r="Z29" i="3"/>
  <c r="Y29" i="3"/>
  <c r="AA28" i="3"/>
  <c r="Z28" i="3"/>
  <c r="Y28" i="3"/>
  <c r="X27" i="3"/>
  <c r="W27" i="3"/>
  <c r="V27" i="3"/>
  <c r="U27" i="3"/>
  <c r="T27" i="3"/>
  <c r="S27" i="3"/>
  <c r="R27" i="3"/>
  <c r="Q27" i="3"/>
  <c r="P27" i="3"/>
  <c r="O27" i="3"/>
  <c r="N27" i="3"/>
  <c r="M27" i="3"/>
  <c r="L27" i="3"/>
  <c r="K27" i="3"/>
  <c r="J27" i="3"/>
  <c r="AA26" i="3"/>
  <c r="Z26" i="3"/>
  <c r="Y26" i="3"/>
  <c r="X25" i="3"/>
  <c r="W25" i="3"/>
  <c r="V25" i="3"/>
  <c r="U25" i="3"/>
  <c r="T25" i="3"/>
  <c r="S25" i="3"/>
  <c r="R25" i="3"/>
  <c r="Q25" i="3"/>
  <c r="P25" i="3"/>
  <c r="O25" i="3"/>
  <c r="N25" i="3"/>
  <c r="M25" i="3"/>
  <c r="L25" i="3"/>
  <c r="K25" i="3"/>
  <c r="J25" i="3"/>
  <c r="AA24" i="3"/>
  <c r="Z24" i="3"/>
  <c r="Y24" i="3"/>
  <c r="AA23" i="3"/>
  <c r="Z23" i="3"/>
  <c r="AB23" i="3" s="1"/>
  <c r="Y23" i="3"/>
  <c r="AA22" i="3"/>
  <c r="Z22" i="3"/>
  <c r="Y22" i="3"/>
  <c r="AA21" i="3"/>
  <c r="Z21" i="3"/>
  <c r="Y21" i="3"/>
  <c r="AA20" i="3"/>
  <c r="Z20" i="3"/>
  <c r="Y20" i="3"/>
  <c r="AA19" i="3"/>
  <c r="Z19" i="3"/>
  <c r="AB19" i="3" s="1"/>
  <c r="Y19" i="3"/>
  <c r="AA18" i="3"/>
  <c r="Z18" i="3"/>
  <c r="Y18" i="3"/>
  <c r="AA17" i="3"/>
  <c r="Z17" i="3"/>
  <c r="Y17" i="3"/>
  <c r="AA16" i="3"/>
  <c r="Z16" i="3"/>
  <c r="Y16" i="3"/>
  <c r="AA15" i="3"/>
  <c r="Z15" i="3"/>
  <c r="AB15" i="3" s="1"/>
  <c r="Y15" i="3"/>
  <c r="AA14" i="3"/>
  <c r="Z14" i="3"/>
  <c r="Y14" i="3"/>
  <c r="AA13" i="3"/>
  <c r="Z13" i="3"/>
  <c r="Y13" i="3"/>
  <c r="AA12" i="3"/>
  <c r="Z12" i="3"/>
  <c r="Y12" i="3"/>
  <c r="AA11" i="3"/>
  <c r="Z11" i="3"/>
  <c r="AB11" i="3" s="1"/>
  <c r="Y11" i="3"/>
  <c r="AA10" i="3"/>
  <c r="Z10" i="3"/>
  <c r="Y10" i="3"/>
  <c r="AB434" i="3" l="1"/>
  <c r="AB450" i="3"/>
  <c r="AB454" i="3"/>
  <c r="AB476" i="3"/>
  <c r="AB484" i="3"/>
  <c r="AB488" i="3"/>
  <c r="AB492" i="3"/>
  <c r="AB504" i="3"/>
  <c r="AB508" i="3"/>
  <c r="AB520" i="3"/>
  <c r="AB533" i="3"/>
  <c r="Y540" i="3"/>
  <c r="AB61" i="3"/>
  <c r="AB73" i="3"/>
  <c r="AB81" i="3"/>
  <c r="AB89" i="3"/>
  <c r="AB97" i="3"/>
  <c r="AB105" i="3"/>
  <c r="AB109" i="3"/>
  <c r="AB113" i="3"/>
  <c r="AB125" i="3"/>
  <c r="AB129" i="3"/>
  <c r="AB133" i="3"/>
  <c r="AB137" i="3"/>
  <c r="AB141" i="3"/>
  <c r="AB145" i="3"/>
  <c r="AB149" i="3"/>
  <c r="AB153" i="3"/>
  <c r="AB161" i="3"/>
  <c r="AB165" i="3"/>
  <c r="AB173" i="3"/>
  <c r="AB181" i="3"/>
  <c r="AB185" i="3"/>
  <c r="AB189" i="3"/>
  <c r="AB193" i="3"/>
  <c r="AB201" i="3"/>
  <c r="AB225" i="3"/>
  <c r="AB229" i="3"/>
  <c r="AB249" i="3"/>
  <c r="AB253" i="3"/>
  <c r="AB257" i="3"/>
  <c r="AB261" i="3"/>
  <c r="AB273" i="3"/>
  <c r="AB277" i="3"/>
  <c r="AB289" i="3"/>
  <c r="AB293" i="3"/>
  <c r="AB297" i="3"/>
  <c r="AB300" i="3"/>
  <c r="AB391" i="3"/>
  <c r="AB401" i="3"/>
  <c r="AB410" i="3"/>
  <c r="AB414" i="3"/>
  <c r="AB418" i="3"/>
  <c r="AB545" i="3"/>
  <c r="AB549" i="3"/>
  <c r="AB580" i="3"/>
  <c r="AB584" i="3"/>
  <c r="AB588" i="3"/>
  <c r="AB596" i="3"/>
  <c r="AB600" i="3"/>
  <c r="AB604" i="3"/>
  <c r="AB612" i="3"/>
  <c r="AB616" i="3"/>
  <c r="AB620" i="3"/>
  <c r="AB624" i="3"/>
  <c r="AB632" i="3"/>
  <c r="AB636" i="3"/>
  <c r="AB644" i="3"/>
  <c r="AB653" i="3"/>
  <c r="AB657" i="3"/>
  <c r="AB661" i="3"/>
  <c r="AB669" i="3"/>
  <c r="AB673" i="3"/>
  <c r="AB677" i="3"/>
  <c r="AB689" i="3"/>
  <c r="AB693" i="3"/>
  <c r="AB697" i="3"/>
  <c r="AB710" i="3"/>
  <c r="AB714" i="3"/>
  <c r="AB718" i="3"/>
  <c r="AB730" i="3"/>
  <c r="AB734" i="3"/>
  <c r="AB744" i="3"/>
  <c r="AB749" i="3"/>
  <c r="AB754" i="3"/>
  <c r="AB758" i="3"/>
  <c r="AB85" i="3"/>
  <c r="AB117" i="3"/>
  <c r="AB177" i="3"/>
  <c r="AB655" i="3"/>
  <c r="Z423" i="3"/>
  <c r="AB663" i="3"/>
  <c r="Z301" i="3"/>
  <c r="J814" i="3"/>
  <c r="AB302" i="3"/>
  <c r="AB306" i="3"/>
  <c r="AB325" i="3"/>
  <c r="AB330" i="3"/>
  <c r="AB362" i="3"/>
  <c r="AB420" i="3"/>
  <c r="AB424" i="3"/>
  <c r="AB428" i="3"/>
  <c r="AB440" i="3"/>
  <c r="AB444" i="3"/>
  <c r="AB452" i="3"/>
  <c r="AB465" i="3"/>
  <c r="AB502" i="3"/>
  <c r="AB429" i="3"/>
  <c r="AB724" i="3"/>
  <c r="AB741" i="3"/>
  <c r="AB752" i="3"/>
  <c r="AB756" i="3"/>
  <c r="Z723" i="3"/>
  <c r="Z266" i="3"/>
  <c r="AB121" i="3"/>
  <c r="AB281" i="3"/>
  <c r="Z535" i="3"/>
  <c r="AA266" i="3"/>
  <c r="Z760" i="3"/>
  <c r="Z577" i="3"/>
  <c r="AA304" i="3"/>
  <c r="AB392" i="3"/>
  <c r="AB546" i="3"/>
  <c r="AB550" i="3"/>
  <c r="AB568" i="3"/>
  <c r="AB581" i="3"/>
  <c r="AB589" i="3"/>
  <c r="AB593" i="3"/>
  <c r="AB601" i="3"/>
  <c r="AB605" i="3"/>
  <c r="AB613" i="3"/>
  <c r="AB617" i="3"/>
  <c r="AB621" i="3"/>
  <c r="AB625" i="3"/>
  <c r="AB629" i="3"/>
  <c r="AB633" i="3"/>
  <c r="AB637" i="3"/>
  <c r="AB645" i="3"/>
  <c r="AB666" i="3"/>
  <c r="AB670" i="3"/>
  <c r="AB674" i="3"/>
  <c r="AB678" i="3"/>
  <c r="AB698" i="3"/>
  <c r="AB703" i="3"/>
  <c r="AB707" i="3"/>
  <c r="AB711" i="3"/>
  <c r="AB715" i="3"/>
  <c r="AB775" i="3"/>
  <c r="AB779" i="3"/>
  <c r="AB783" i="3"/>
  <c r="AB787" i="3"/>
  <c r="AB791" i="3"/>
  <c r="AB795" i="3"/>
  <c r="AB799" i="3"/>
  <c r="AB803" i="3"/>
  <c r="AB807" i="3"/>
  <c r="AB399" i="3"/>
  <c r="Z407" i="3"/>
  <c r="Z202" i="3"/>
  <c r="AA290" i="3"/>
  <c r="AB13" i="3"/>
  <c r="Y813" i="3"/>
  <c r="AB12" i="3"/>
  <c r="AB16" i="3"/>
  <c r="AB24" i="3"/>
  <c r="AB28" i="3"/>
  <c r="AB32" i="3"/>
  <c r="AB36" i="3"/>
  <c r="AB40" i="3"/>
  <c r="AB52" i="3"/>
  <c r="AB60" i="3"/>
  <c r="AB72" i="3"/>
  <c r="AB76" i="3"/>
  <c r="AB84" i="3"/>
  <c r="AB92" i="3"/>
  <c r="AB96" i="3"/>
  <c r="AB100" i="3"/>
  <c r="AB108" i="3"/>
  <c r="AB136" i="3"/>
  <c r="AB144" i="3"/>
  <c r="AB148" i="3"/>
  <c r="AB152" i="3"/>
  <c r="AB156" i="3"/>
  <c r="AB160" i="3"/>
  <c r="AB164" i="3"/>
  <c r="AB168" i="3"/>
  <c r="AB172" i="3"/>
  <c r="AB180" i="3"/>
  <c r="AB184" i="3"/>
  <c r="AB188" i="3"/>
  <c r="AB192" i="3"/>
  <c r="AB196" i="3"/>
  <c r="AB200" i="3"/>
  <c r="AB307" i="3"/>
  <c r="AB371" i="3"/>
  <c r="AB385" i="3"/>
  <c r="AB536" i="3"/>
  <c r="AB772" i="3"/>
  <c r="AB780" i="3"/>
  <c r="AB784" i="3"/>
  <c r="AB788" i="3"/>
  <c r="AB796" i="3"/>
  <c r="AB800" i="3"/>
  <c r="AB808" i="3"/>
  <c r="AB812" i="3"/>
  <c r="AA234" i="3"/>
  <c r="Z719" i="3"/>
  <c r="AB204" i="3"/>
  <c r="AB208" i="3"/>
  <c r="AB212" i="3"/>
  <c r="AB240" i="3"/>
  <c r="AB244" i="3"/>
  <c r="AB252" i="3"/>
  <c r="AB256" i="3"/>
  <c r="AB264" i="3"/>
  <c r="AB544" i="3"/>
  <c r="AB552" i="3"/>
  <c r="AB556" i="3"/>
  <c r="AB562" i="3"/>
  <c r="AB566" i="3"/>
  <c r="AB627" i="3"/>
  <c r="AB631" i="3"/>
  <c r="AB635" i="3"/>
  <c r="AB639" i="3"/>
  <c r="AB643" i="3"/>
  <c r="AB647" i="3"/>
  <c r="AB664" i="3"/>
  <c r="AB668" i="3"/>
  <c r="AB672" i="3"/>
  <c r="AB676" i="3"/>
  <c r="AB684" i="3"/>
  <c r="AB692" i="3"/>
  <c r="AB701" i="3"/>
  <c r="AB705" i="3"/>
  <c r="AB709" i="3"/>
  <c r="AB18" i="3"/>
  <c r="AB22" i="3"/>
  <c r="AB26" i="3"/>
  <c r="AB30" i="3"/>
  <c r="AB38" i="3"/>
  <c r="AB42" i="3"/>
  <c r="AB46" i="3"/>
  <c r="AB58" i="3"/>
  <c r="AB70" i="3"/>
  <c r="AB78" i="3"/>
  <c r="AB82" i="3"/>
  <c r="AB90" i="3"/>
  <c r="AB98" i="3"/>
  <c r="AB102" i="3"/>
  <c r="AB106" i="3"/>
  <c r="AB110" i="3"/>
  <c r="AB114" i="3"/>
  <c r="AB118" i="3"/>
  <c r="AB122" i="3"/>
  <c r="AB126" i="3"/>
  <c r="AB130" i="3"/>
  <c r="AB138" i="3"/>
  <c r="AB142" i="3"/>
  <c r="AB146" i="3"/>
  <c r="AB150" i="3"/>
  <c r="AB154" i="3"/>
  <c r="AB162" i="3"/>
  <c r="AB166" i="3"/>
  <c r="AB170" i="3"/>
  <c r="AB178" i="3"/>
  <c r="AB182" i="3"/>
  <c r="Y202" i="3"/>
  <c r="AB309" i="3"/>
  <c r="AB314" i="3"/>
  <c r="AB320" i="3"/>
  <c r="AB333" i="3"/>
  <c r="AB337" i="3"/>
  <c r="AB349" i="3"/>
  <c r="AB357" i="3"/>
  <c r="AB361" i="3"/>
  <c r="AB365" i="3"/>
  <c r="AB377" i="3"/>
  <c r="AB455" i="3"/>
  <c r="AB459" i="3"/>
  <c r="AB481" i="3"/>
  <c r="AB489" i="3"/>
  <c r="AB497" i="3"/>
  <c r="AB501" i="3"/>
  <c r="AB505" i="3"/>
  <c r="AB509" i="3"/>
  <c r="AB513" i="3"/>
  <c r="AB517" i="3"/>
  <c r="AB538" i="3"/>
  <c r="AB766" i="3"/>
  <c r="AB774" i="3"/>
  <c r="AB786" i="3"/>
  <c r="AB790" i="3"/>
  <c r="AB798" i="3"/>
  <c r="AB802" i="3"/>
  <c r="AB810" i="3"/>
  <c r="AB282" i="3"/>
  <c r="Y359" i="3"/>
  <c r="AB63" i="3"/>
  <c r="AB67" i="3"/>
  <c r="AA301" i="3"/>
  <c r="AB374" i="3"/>
  <c r="AB456" i="3"/>
  <c r="AA62" i="3"/>
  <c r="AB203" i="3"/>
  <c r="AB207" i="3"/>
  <c r="AB211" i="3"/>
  <c r="AB215" i="3"/>
  <c r="AB235" i="3"/>
  <c r="AB247" i="3"/>
  <c r="AB251" i="3"/>
  <c r="AB255" i="3"/>
  <c r="AB259" i="3"/>
  <c r="AB263" i="3"/>
  <c r="AB408" i="3"/>
  <c r="AB412" i="3"/>
  <c r="AB543" i="3"/>
  <c r="AB555" i="3"/>
  <c r="AB561" i="3"/>
  <c r="AB565" i="3"/>
  <c r="AB574" i="3"/>
  <c r="AB630" i="3"/>
  <c r="AB634" i="3"/>
  <c r="AB638" i="3"/>
  <c r="AB642" i="3"/>
  <c r="AB646" i="3"/>
  <c r="AB679" i="3"/>
  <c r="AB683" i="3"/>
  <c r="AB687" i="3"/>
  <c r="AB716" i="3"/>
  <c r="AB720" i="3"/>
  <c r="AA389" i="3"/>
  <c r="AA432" i="3"/>
  <c r="AA482" i="3"/>
  <c r="AB771" i="3"/>
  <c r="AB348" i="3"/>
  <c r="AB579" i="3"/>
  <c r="AB583" i="3"/>
  <c r="AB615" i="3"/>
  <c r="AB467" i="3"/>
  <c r="AB660" i="3"/>
  <c r="AA276" i="3"/>
  <c r="Y341" i="3"/>
  <c r="AA421" i="3"/>
  <c r="Z299" i="3"/>
  <c r="Z782" i="3"/>
  <c r="AA308" i="3"/>
  <c r="Z570" i="3"/>
  <c r="AB737" i="3"/>
  <c r="Z276" i="3"/>
  <c r="Y370" i="3"/>
  <c r="Y564" i="3"/>
  <c r="Y577" i="3"/>
  <c r="Z739" i="3"/>
  <c r="AB542" i="3"/>
  <c r="AB722" i="3"/>
  <c r="AA218" i="3"/>
  <c r="AA274" i="3"/>
  <c r="Y356" i="3"/>
  <c r="AA407" i="3"/>
  <c r="AB506" i="3"/>
  <c r="Z442" i="3"/>
  <c r="AB21" i="3"/>
  <c r="AB41" i="3"/>
  <c r="AB49" i="3"/>
  <c r="AB57" i="3"/>
  <c r="Z62" i="3"/>
  <c r="AB224" i="3"/>
  <c r="AB268" i="3"/>
  <c r="AB284" i="3"/>
  <c r="AB288" i="3"/>
  <c r="AB322" i="3"/>
  <c r="AB326" i="3"/>
  <c r="AB367" i="3"/>
  <c r="AB409" i="3"/>
  <c r="AB433" i="3"/>
  <c r="AB437" i="3"/>
  <c r="AB441" i="3"/>
  <c r="AB475" i="3"/>
  <c r="AB483" i="3"/>
  <c r="AB487" i="3"/>
  <c r="AB491" i="3"/>
  <c r="AB495" i="3"/>
  <c r="AB499" i="3"/>
  <c r="AB503" i="3"/>
  <c r="AB523" i="3"/>
  <c r="Z564" i="3"/>
  <c r="AB582" i="3"/>
  <c r="AB590" i="3"/>
  <c r="AB626" i="3"/>
  <c r="AB746" i="3"/>
  <c r="AB751" i="3"/>
  <c r="AB759" i="3"/>
  <c r="AA313" i="3"/>
  <c r="AA323" i="3"/>
  <c r="AA453" i="3"/>
  <c r="AA553" i="3"/>
  <c r="Z575" i="3"/>
  <c r="Y575" i="3"/>
  <c r="Z304" i="3"/>
  <c r="Y308" i="3"/>
  <c r="Z308" i="3"/>
  <c r="AB551" i="3"/>
  <c r="Y570" i="3"/>
  <c r="AB748" i="3"/>
  <c r="AB248" i="3"/>
  <c r="Y553" i="3"/>
  <c r="Z234" i="3"/>
  <c r="Z453" i="3"/>
  <c r="Z522" i="3"/>
  <c r="AB726" i="3"/>
  <c r="AA68" i="3"/>
  <c r="AB169" i="3"/>
  <c r="AA439" i="3"/>
  <c r="AB477" i="3"/>
  <c r="AB675" i="3"/>
  <c r="AA721" i="3"/>
  <c r="AB738" i="3"/>
  <c r="AA124" i="3"/>
  <c r="AB205" i="3"/>
  <c r="AB265" i="3"/>
  <c r="AB425" i="3"/>
  <c r="AA586" i="3"/>
  <c r="AB652" i="3"/>
  <c r="AB691" i="3"/>
  <c r="AB695" i="3"/>
  <c r="AB700" i="3"/>
  <c r="AB708" i="3"/>
  <c r="AB712" i="3"/>
  <c r="AB727" i="3"/>
  <c r="AB731" i="3"/>
  <c r="AA269" i="3"/>
  <c r="AB286" i="3"/>
  <c r="P814" i="3"/>
  <c r="AB86" i="3"/>
  <c r="AB94" i="3"/>
  <c r="Y234" i="3"/>
  <c r="Z359" i="3"/>
  <c r="AB386" i="3"/>
  <c r="Y522" i="3"/>
  <c r="AB47" i="3"/>
  <c r="AB51" i="3"/>
  <c r="AB59" i="3"/>
  <c r="Y68" i="3"/>
  <c r="Z68" i="3"/>
  <c r="Z370" i="3"/>
  <c r="AB405" i="3"/>
  <c r="AB426" i="3"/>
  <c r="AB430" i="3"/>
  <c r="Z439" i="3"/>
  <c r="AB439" i="3" s="1"/>
  <c r="Z496" i="3"/>
  <c r="AB608" i="3"/>
  <c r="Y739" i="3"/>
  <c r="Y56" i="3"/>
  <c r="AB303" i="3"/>
  <c r="AB338" i="3"/>
  <c r="AA341" i="3"/>
  <c r="AB342" i="3"/>
  <c r="AA448" i="3"/>
  <c r="AB524" i="3"/>
  <c r="AB649" i="3"/>
  <c r="AB735" i="3"/>
  <c r="AB79" i="3"/>
  <c r="AB187" i="3"/>
  <c r="AA202" i="3"/>
  <c r="AA272" i="3"/>
  <c r="Z323" i="3"/>
  <c r="AB323" i="3" s="1"/>
  <c r="Y389" i="3"/>
  <c r="AA395" i="3"/>
  <c r="AA473" i="3"/>
  <c r="AB521" i="3"/>
  <c r="AA540" i="3"/>
  <c r="AB540" i="3" s="1"/>
  <c r="AB696" i="3"/>
  <c r="AB728" i="3"/>
  <c r="M814" i="3"/>
  <c r="AB64" i="3"/>
  <c r="AB219" i="3"/>
  <c r="AB223" i="3"/>
  <c r="Y304" i="3"/>
  <c r="AB335" i="3"/>
  <c r="AB339" i="3"/>
  <c r="AB343" i="3"/>
  <c r="AB355" i="3"/>
  <c r="AB363" i="3"/>
  <c r="AB393" i="3"/>
  <c r="AB397" i="3"/>
  <c r="AB403" i="3"/>
  <c r="Y439" i="3"/>
  <c r="AB457" i="3"/>
  <c r="AB461" i="3"/>
  <c r="AA493" i="3"/>
  <c r="AB494" i="3"/>
  <c r="AB510" i="3"/>
  <c r="AB514" i="3"/>
  <c r="AB525" i="3"/>
  <c r="AB530" i="3"/>
  <c r="AB534" i="3"/>
  <c r="AB541" i="3"/>
  <c r="AB594" i="3"/>
  <c r="AB598" i="3"/>
  <c r="AB602" i="3"/>
  <c r="AB606" i="3"/>
  <c r="AB610" i="3"/>
  <c r="AB614" i="3"/>
  <c r="AB618" i="3"/>
  <c r="AB641" i="3"/>
  <c r="AB650" i="3"/>
  <c r="AB654" i="3"/>
  <c r="AB658" i="3"/>
  <c r="AB681" i="3"/>
  <c r="AB732" i="3"/>
  <c r="AB736" i="3"/>
  <c r="AB763" i="3"/>
  <c r="AB767" i="3"/>
  <c r="AA813" i="3"/>
  <c r="AB33" i="3"/>
  <c r="AB132" i="3"/>
  <c r="AA310" i="3"/>
  <c r="AA419" i="3"/>
  <c r="AA445" i="3"/>
  <c r="AB479" i="3"/>
  <c r="AB563" i="3"/>
  <c r="AB567" i="3"/>
  <c r="AB706" i="3"/>
  <c r="AB725" i="3"/>
  <c r="AB729" i="3"/>
  <c r="AB10" i="3"/>
  <c r="Y27" i="3"/>
  <c r="AB267" i="3"/>
  <c r="AB328" i="3"/>
  <c r="AB332" i="3"/>
  <c r="AB340" i="3"/>
  <c r="AB360" i="3"/>
  <c r="AB368" i="3"/>
  <c r="Z389" i="3"/>
  <c r="AB394" i="3"/>
  <c r="AB443" i="3"/>
  <c r="AB458" i="3"/>
  <c r="AB462" i="3"/>
  <c r="AB519" i="3"/>
  <c r="AB572" i="3"/>
  <c r="AB587" i="3"/>
  <c r="AB599" i="3"/>
  <c r="AB603" i="3"/>
  <c r="AB607" i="3"/>
  <c r="AB611" i="3"/>
  <c r="AB623" i="3"/>
  <c r="AB651" i="3"/>
  <c r="Z88" i="3"/>
  <c r="Y88" i="3"/>
  <c r="AA316" i="3"/>
  <c r="AA747" i="3"/>
  <c r="AA376" i="3"/>
  <c r="AB447" i="3"/>
  <c r="Z380" i="3"/>
  <c r="Y380" i="3"/>
  <c r="Z419" i="3"/>
  <c r="Y419" i="3"/>
  <c r="AA71" i="3"/>
  <c r="Z186" i="3"/>
  <c r="Z292" i="3"/>
  <c r="Y292" i="3"/>
  <c r="AB305" i="3"/>
  <c r="AA285" i="3"/>
  <c r="Z372" i="3"/>
  <c r="Y372" i="3"/>
  <c r="Y376" i="3"/>
  <c r="Z376" i="3"/>
  <c r="Z427" i="3"/>
  <c r="Z478" i="3"/>
  <c r="Y478" i="3"/>
  <c r="AB80" i="3"/>
  <c r="AB174" i="3"/>
  <c r="Y299" i="3"/>
  <c r="AA370" i="3"/>
  <c r="Z404" i="3"/>
  <c r="Y404" i="3"/>
  <c r="AA359" i="3"/>
  <c r="AA27" i="3"/>
  <c r="AB236" i="3"/>
  <c r="Y382" i="3"/>
  <c r="Y451" i="3"/>
  <c r="Z451" i="3"/>
  <c r="AB17" i="3"/>
  <c r="AA104" i="3"/>
  <c r="AB221" i="3"/>
  <c r="AB233" i="3"/>
  <c r="Z319" i="3"/>
  <c r="Y319" i="3"/>
  <c r="AB334" i="3"/>
  <c r="Z341" i="3"/>
  <c r="AB345" i="3"/>
  <c r="AB381" i="3"/>
  <c r="AB435" i="3"/>
  <c r="AB446" i="3"/>
  <c r="AB527" i="3"/>
  <c r="AB532" i="3"/>
  <c r="AB591" i="3"/>
  <c r="AB595" i="3"/>
  <c r="AB667" i="3"/>
  <c r="AB682" i="3"/>
  <c r="AB686" i="3"/>
  <c r="AA739" i="3"/>
  <c r="AB199" i="3"/>
  <c r="AB230" i="3"/>
  <c r="AA427" i="3"/>
  <c r="AA531" i="3"/>
  <c r="Z531" i="3"/>
  <c r="Y531" i="3"/>
  <c r="Y806" i="3"/>
  <c r="Z806" i="3"/>
  <c r="AA811" i="3"/>
  <c r="AA372" i="3"/>
  <c r="Z274" i="3"/>
  <c r="Y274" i="3"/>
  <c r="Y482" i="3"/>
  <c r="Z482" i="3"/>
  <c r="Y721" i="3"/>
  <c r="Z721" i="3"/>
  <c r="AA804" i="3"/>
  <c r="AB804" i="3" s="1"/>
  <c r="Y776" i="3"/>
  <c r="Z776" i="3"/>
  <c r="AB37" i="3"/>
  <c r="AB210" i="3"/>
  <c r="AB214" i="3"/>
  <c r="AB241" i="3"/>
  <c r="AB318" i="3"/>
  <c r="AA380" i="3"/>
  <c r="AA507" i="3"/>
  <c r="AA511" i="3"/>
  <c r="AA522" i="3"/>
  <c r="AA535" i="3"/>
  <c r="AB573" i="3"/>
  <c r="AB671" i="3"/>
  <c r="AB690" i="3"/>
  <c r="AB768" i="3"/>
  <c r="AB45" i="3"/>
  <c r="AA158" i="3"/>
  <c r="AB260" i="3"/>
  <c r="Y323" i="3"/>
  <c r="AA464" i="3"/>
  <c r="AB474" i="3"/>
  <c r="AB537" i="3"/>
  <c r="Z811" i="3"/>
  <c r="Z124" i="3"/>
  <c r="AA364" i="3"/>
  <c r="Z382" i="3"/>
  <c r="AB384" i="3"/>
  <c r="AB416" i="3"/>
  <c r="Y747" i="3"/>
  <c r="AB765" i="3"/>
  <c r="AB50" i="3"/>
  <c r="Y186" i="3"/>
  <c r="AB197" i="3"/>
  <c r="AA299" i="3"/>
  <c r="AA319" i="3"/>
  <c r="AB351" i="3"/>
  <c r="AB366" i="3"/>
  <c r="AA451" i="3"/>
  <c r="Z56" i="3"/>
  <c r="AB75" i="3"/>
  <c r="AA88" i="3"/>
  <c r="AB143" i="3"/>
  <c r="AA292" i="3"/>
  <c r="Z331" i="3"/>
  <c r="AA404" i="3"/>
  <c r="AB413" i="3"/>
  <c r="AB417" i="3"/>
  <c r="Y432" i="3"/>
  <c r="Z432" i="3"/>
  <c r="Y453" i="3"/>
  <c r="AA478" i="3"/>
  <c r="AA496" i="3"/>
  <c r="AB512" i="3"/>
  <c r="Y535" i="3"/>
  <c r="AB571" i="3"/>
  <c r="AA577" i="3"/>
  <c r="AB688" i="3"/>
  <c r="Y723" i="3"/>
  <c r="AA760" i="3"/>
  <c r="Y811" i="3"/>
  <c r="AB53" i="3"/>
  <c r="AB77" i="3"/>
  <c r="AA560" i="3"/>
  <c r="AA719" i="3"/>
  <c r="AB34" i="3"/>
  <c r="AA56" i="3"/>
  <c r="Z104" i="3"/>
  <c r="AB227" i="3"/>
  <c r="AB231" i="3"/>
  <c r="AB245" i="3"/>
  <c r="AA283" i="3"/>
  <c r="AA353" i="3"/>
  <c r="AB369" i="3"/>
  <c r="AB388" i="3"/>
  <c r="AA402" i="3"/>
  <c r="AB500" i="3"/>
  <c r="AB548" i="3"/>
  <c r="Z586" i="3"/>
  <c r="Y586" i="3"/>
  <c r="AA723" i="3"/>
  <c r="AA782" i="3"/>
  <c r="AB74" i="3"/>
  <c r="AB54" i="3"/>
  <c r="Y62" i="3"/>
  <c r="AA382" i="3"/>
  <c r="Y427" i="3"/>
  <c r="Z464" i="3"/>
  <c r="AB585" i="3"/>
  <c r="AB20" i="3"/>
  <c r="Z25" i="3"/>
  <c r="AB39" i="3"/>
  <c r="AB55" i="3"/>
  <c r="AB65" i="3"/>
  <c r="AB93" i="3"/>
  <c r="Y104" i="3"/>
  <c r="AB183" i="3"/>
  <c r="AB190" i="3"/>
  <c r="AB194" i="3"/>
  <c r="AB198" i="3"/>
  <c r="AB209" i="3"/>
  <c r="AB213" i="3"/>
  <c r="AB217" i="3"/>
  <c r="AB239" i="3"/>
  <c r="AB243" i="3"/>
  <c r="AB254" i="3"/>
  <c r="AB258" i="3"/>
  <c r="AB262" i="3"/>
  <c r="Z280" i="3"/>
  <c r="Y301" i="3"/>
  <c r="AB312" i="3"/>
  <c r="AB321" i="3"/>
  <c r="AB324" i="3"/>
  <c r="AB329" i="3"/>
  <c r="AB352" i="3"/>
  <c r="AB373" i="3"/>
  <c r="Y407" i="3"/>
  <c r="AB431" i="3"/>
  <c r="Y442" i="3"/>
  <c r="AB449" i="3"/>
  <c r="AA466" i="3"/>
  <c r="AA470" i="3"/>
  <c r="AB472" i="3"/>
  <c r="AB486" i="3"/>
  <c r="AB490" i="3"/>
  <c r="AB498" i="3"/>
  <c r="AB516" i="3"/>
  <c r="AB539" i="3"/>
  <c r="Z547" i="3"/>
  <c r="AB559" i="3"/>
  <c r="AB578" i="3"/>
  <c r="AB619" i="3"/>
  <c r="AB656" i="3"/>
  <c r="AB685" i="3"/>
  <c r="AB704" i="3"/>
  <c r="Y719" i="3"/>
  <c r="AB755" i="3"/>
  <c r="AB762" i="3"/>
  <c r="AB777" i="3"/>
  <c r="AB781" i="3"/>
  <c r="Y804" i="3"/>
  <c r="AA776" i="3"/>
  <c r="AA806" i="3"/>
  <c r="AB14" i="3"/>
  <c r="AB29" i="3"/>
  <c r="AA43" i="3"/>
  <c r="AB44" i="3"/>
  <c r="AB48" i="3"/>
  <c r="AB66" i="3"/>
  <c r="AB69" i="3"/>
  <c r="AB83" i="3"/>
  <c r="AB87" i="3"/>
  <c r="AB101" i="3"/>
  <c r="AB112" i="3"/>
  <c r="AB116" i="3"/>
  <c r="AB120" i="3"/>
  <c r="AB128" i="3"/>
  <c r="AB147" i="3"/>
  <c r="AB176" i="3"/>
  <c r="AB216" i="3"/>
  <c r="AB220" i="3"/>
  <c r="AB228" i="3"/>
  <c r="AB232" i="3"/>
  <c r="AB242" i="3"/>
  <c r="AB246" i="3"/>
  <c r="Y276" i="3"/>
  <c r="Z283" i="3"/>
  <c r="AB296" i="3"/>
  <c r="AB346" i="3"/>
  <c r="AB350" i="3"/>
  <c r="AB354" i="3"/>
  <c r="AB358" i="3"/>
  <c r="AB375" i="3"/>
  <c r="AB379" i="3"/>
  <c r="AB411" i="3"/>
  <c r="AB415" i="3"/>
  <c r="AB422" i="3"/>
  <c r="AB436" i="3"/>
  <c r="AA442" i="3"/>
  <c r="AB460" i="3"/>
  <c r="AB469" i="3"/>
  <c r="AB480" i="3"/>
  <c r="AA526" i="3"/>
  <c r="AB528" i="3"/>
  <c r="AA575" i="3"/>
  <c r="AB597" i="3"/>
  <c r="AB622" i="3"/>
  <c r="AB640" i="3"/>
  <c r="AB662" i="3"/>
  <c r="AB680" i="3"/>
  <c r="AB694" i="3"/>
  <c r="AB713" i="3"/>
  <c r="AB743" i="3"/>
  <c r="Y760" i="3"/>
  <c r="AB778" i="3"/>
  <c r="Y782" i="3"/>
  <c r="AB801" i="3"/>
  <c r="Q814" i="3"/>
  <c r="R814" i="3"/>
  <c r="Z269" i="3"/>
  <c r="Y269" i="3"/>
  <c r="Z466" i="3"/>
  <c r="Y466" i="3"/>
  <c r="Z717" i="3"/>
  <c r="Y717" i="3"/>
  <c r="AA25" i="3"/>
  <c r="Z158" i="3"/>
  <c r="Y158" i="3"/>
  <c r="Z507" i="3"/>
  <c r="Y507" i="3"/>
  <c r="U814" i="3"/>
  <c r="Z473" i="3"/>
  <c r="Y473" i="3"/>
  <c r="Z526" i="3"/>
  <c r="Y526" i="3"/>
  <c r="AA792" i="3"/>
  <c r="Z43" i="3"/>
  <c r="Y43" i="3"/>
  <c r="T814" i="3"/>
  <c r="K814" i="3"/>
  <c r="Z402" i="3"/>
  <c r="Y402" i="3"/>
  <c r="AA518" i="3"/>
  <c r="AA331" i="3"/>
  <c r="Z310" i="3"/>
  <c r="Z493" i="3"/>
  <c r="Y493" i="3"/>
  <c r="V814" i="3"/>
  <c r="Z445" i="3"/>
  <c r="Y445" i="3"/>
  <c r="Z140" i="3"/>
  <c r="Y140" i="3"/>
  <c r="AB157" i="3"/>
  <c r="AB237" i="3"/>
  <c r="Z316" i="3"/>
  <c r="Y316" i="3"/>
  <c r="AB344" i="3"/>
  <c r="AB554" i="3"/>
  <c r="AB609" i="3"/>
  <c r="Z364" i="3"/>
  <c r="Y364" i="3"/>
  <c r="Z250" i="3"/>
  <c r="Y250" i="3"/>
  <c r="Y285" i="3"/>
  <c r="Z285" i="3"/>
  <c r="Z272" i="3"/>
  <c r="Y272" i="3"/>
  <c r="AA356" i="3"/>
  <c r="AA564" i="3"/>
  <c r="O814" i="3"/>
  <c r="L814" i="3"/>
  <c r="AB139" i="3"/>
  <c r="Z395" i="3"/>
  <c r="AA423" i="3"/>
  <c r="AB659" i="3"/>
  <c r="Y794" i="3"/>
  <c r="Z794" i="3"/>
  <c r="Z813" i="3"/>
  <c r="Y313" i="3"/>
  <c r="Z313" i="3"/>
  <c r="Z792" i="3"/>
  <c r="Y792" i="3"/>
  <c r="Y770" i="3"/>
  <c r="Z770" i="3"/>
  <c r="X814" i="3"/>
  <c r="AA278" i="3"/>
  <c r="Z518" i="3"/>
  <c r="Y518" i="3"/>
  <c r="Z511" i="3"/>
  <c r="Y511" i="3"/>
  <c r="Z353" i="3"/>
  <c r="Y353" i="3"/>
  <c r="W814" i="3"/>
  <c r="Z218" i="3"/>
  <c r="Y218" i="3"/>
  <c r="Z421" i="3"/>
  <c r="Y421" i="3"/>
  <c r="Z278" i="3"/>
  <c r="Y278" i="3"/>
  <c r="S814" i="3"/>
  <c r="Z27" i="3"/>
  <c r="Y124" i="3"/>
  <c r="Y280" i="3"/>
  <c r="Y25" i="3"/>
  <c r="AA140" i="3"/>
  <c r="AA250" i="3"/>
  <c r="Y283" i="3"/>
  <c r="Y310" i="3"/>
  <c r="Z356" i="3"/>
  <c r="Y395" i="3"/>
  <c r="Y423" i="3"/>
  <c r="Y464" i="3"/>
  <c r="Y496" i="3"/>
  <c r="Y547" i="3"/>
  <c r="Z553" i="3"/>
  <c r="AA570" i="3"/>
  <c r="AA794" i="3"/>
  <c r="N814" i="3"/>
  <c r="Z71" i="3"/>
  <c r="Y71" i="3"/>
  <c r="Y266" i="3"/>
  <c r="AB347" i="3"/>
  <c r="Y448" i="3"/>
  <c r="Z448" i="3"/>
  <c r="AB471" i="3"/>
  <c r="AB515" i="3"/>
  <c r="AB592" i="3"/>
  <c r="AB628" i="3"/>
  <c r="AB665" i="3"/>
  <c r="AB702" i="3"/>
  <c r="AA717" i="3"/>
  <c r="Z747" i="3"/>
  <c r="AB764" i="3"/>
  <c r="AA186" i="3"/>
  <c r="AA280" i="3"/>
  <c r="Z290" i="3"/>
  <c r="Y290" i="3"/>
  <c r="Y331" i="3"/>
  <c r="AB134" i="3"/>
  <c r="AB206" i="3"/>
  <c r="AB336" i="3"/>
  <c r="AB396" i="3"/>
  <c r="AB438" i="3"/>
  <c r="Z470" i="3"/>
  <c r="Y470" i="3"/>
  <c r="AB485" i="3"/>
  <c r="AA547" i="3"/>
  <c r="Z560" i="3"/>
  <c r="Y560" i="3"/>
  <c r="AB576" i="3"/>
  <c r="AA770" i="3"/>
  <c r="AB553" i="3" l="1"/>
  <c r="AB370" i="3"/>
  <c r="AB301" i="3"/>
  <c r="AB577" i="3"/>
  <c r="AB419" i="3"/>
  <c r="AB304" i="3"/>
  <c r="AB43" i="3"/>
  <c r="AB535" i="3"/>
  <c r="AB299" i="3"/>
  <c r="AB721" i="3"/>
  <c r="AB451" i="3"/>
  <c r="AB389" i="3"/>
  <c r="AB266" i="3"/>
  <c r="AB234" i="3"/>
  <c r="AB407" i="3"/>
  <c r="AB423" i="3"/>
  <c r="AB747" i="3"/>
  <c r="AB760" i="3"/>
  <c r="AB723" i="3"/>
  <c r="AB442" i="3"/>
  <c r="AB71" i="3"/>
  <c r="AB445" i="3"/>
  <c r="AB739" i="3"/>
  <c r="AB218" i="3"/>
  <c r="AB202" i="3"/>
  <c r="AB464" i="3"/>
  <c r="AB68" i="3"/>
  <c r="AB186" i="3"/>
  <c r="AB421" i="3"/>
  <c r="AB453" i="3"/>
  <c r="AB432" i="3"/>
  <c r="AB776" i="3"/>
  <c r="AB570" i="3"/>
  <c r="AB493" i="3"/>
  <c r="AB482" i="3"/>
  <c r="AB427" i="3"/>
  <c r="AB62" i="3"/>
  <c r="AB782" i="3"/>
  <c r="AB313" i="3"/>
  <c r="AB274" i="3"/>
  <c r="AB341" i="3"/>
  <c r="AB376" i="3"/>
  <c r="AB308" i="3"/>
  <c r="AB290" i="3"/>
  <c r="AB507" i="3"/>
  <c r="AB575" i="3"/>
  <c r="AB719" i="3"/>
  <c r="AB496" i="3"/>
  <c r="AB353" i="3"/>
  <c r="AB522" i="3"/>
  <c r="AB276" i="3"/>
  <c r="AB564" i="3"/>
  <c r="AB310" i="3"/>
  <c r="AB448" i="3"/>
  <c r="AB473" i="3"/>
  <c r="AB813" i="3"/>
  <c r="AB269" i="3"/>
  <c r="AB104" i="3"/>
  <c r="AB278" i="3"/>
  <c r="AB586" i="3"/>
  <c r="AB25" i="3"/>
  <c r="AB792" i="3"/>
  <c r="AB382" i="3"/>
  <c r="AB560" i="3"/>
  <c r="AA814" i="3"/>
  <c r="AB526" i="3"/>
  <c r="AB380" i="3"/>
  <c r="AB280" i="3"/>
  <c r="AB124" i="3"/>
  <c r="AB359" i="3"/>
  <c r="AB466" i="3"/>
  <c r="AB283" i="3"/>
  <c r="AB806" i="3"/>
  <c r="AB356" i="3"/>
  <c r="AB794" i="3"/>
  <c r="AB470" i="3"/>
  <c r="AB272" i="3"/>
  <c r="AB402" i="3"/>
  <c r="AB531" i="3"/>
  <c r="AB292" i="3"/>
  <c r="AB140" i="3"/>
  <c r="AB395" i="3"/>
  <c r="AB250" i="3"/>
  <c r="AB319" i="3"/>
  <c r="AB372" i="3"/>
  <c r="AB511" i="3"/>
  <c r="AB158" i="3"/>
  <c r="AB27" i="3"/>
  <c r="AB364" i="3"/>
  <c r="AB404" i="3"/>
  <c r="AB316" i="3"/>
  <c r="AB331" i="3"/>
  <c r="AB56" i="3"/>
  <c r="AB717" i="3"/>
  <c r="AB88" i="3"/>
  <c r="AB811" i="3"/>
  <c r="AB547" i="3"/>
  <c r="AB285" i="3"/>
  <c r="AB478" i="3"/>
  <c r="AB518" i="3"/>
  <c r="Z814" i="3"/>
  <c r="Y814" i="3"/>
  <c r="AB770" i="3"/>
  <c r="X715" i="2"/>
  <c r="W715" i="2"/>
  <c r="V715" i="2"/>
  <c r="U715" i="2"/>
  <c r="T715" i="2"/>
  <c r="S715" i="2"/>
  <c r="R715" i="2"/>
  <c r="Q715" i="2"/>
  <c r="P715" i="2"/>
  <c r="O715" i="2"/>
  <c r="N715" i="2"/>
  <c r="M715" i="2"/>
  <c r="L715" i="2"/>
  <c r="K715" i="2"/>
  <c r="J715" i="2"/>
  <c r="AA714" i="2"/>
  <c r="Z714" i="2"/>
  <c r="Y714" i="2"/>
  <c r="AA713" i="2"/>
  <c r="Z713" i="2"/>
  <c r="Y713" i="2"/>
  <c r="AA712" i="2"/>
  <c r="Z712" i="2"/>
  <c r="Y712" i="2"/>
  <c r="AA711" i="2"/>
  <c r="Z711" i="2"/>
  <c r="Y711" i="2"/>
  <c r="AA710" i="2"/>
  <c r="Z710" i="2"/>
  <c r="Y710" i="2"/>
  <c r="AA709" i="2"/>
  <c r="Z709" i="2"/>
  <c r="Y709" i="2"/>
  <c r="AA708" i="2"/>
  <c r="Z708" i="2"/>
  <c r="Y708" i="2"/>
  <c r="AA707" i="2"/>
  <c r="Z707" i="2"/>
  <c r="Y707" i="2"/>
  <c r="AA706" i="2"/>
  <c r="Z706" i="2"/>
  <c r="AB706" i="2" s="1"/>
  <c r="Y706" i="2"/>
  <c r="AA705" i="2"/>
  <c r="Z705" i="2"/>
  <c r="Y705" i="2"/>
  <c r="AA704" i="2"/>
  <c r="Z704" i="2"/>
  <c r="Y704" i="2"/>
  <c r="AA703" i="2"/>
  <c r="Z703" i="2"/>
  <c r="Y703" i="2"/>
  <c r="AA702" i="2"/>
  <c r="Z702" i="2"/>
  <c r="AB702" i="2" s="1"/>
  <c r="Y702" i="2"/>
  <c r="AA701" i="2"/>
  <c r="Z701" i="2"/>
  <c r="Y701" i="2"/>
  <c r="AA700" i="2"/>
  <c r="Z700" i="2"/>
  <c r="Y700" i="2"/>
  <c r="X699" i="2"/>
  <c r="W699" i="2"/>
  <c r="V699" i="2"/>
  <c r="U699" i="2"/>
  <c r="T699" i="2"/>
  <c r="S699" i="2"/>
  <c r="R699" i="2"/>
  <c r="Q699" i="2"/>
  <c r="P699" i="2"/>
  <c r="O699" i="2"/>
  <c r="N699" i="2"/>
  <c r="M699" i="2"/>
  <c r="L699" i="2"/>
  <c r="K699" i="2"/>
  <c r="J699" i="2"/>
  <c r="AA698" i="2"/>
  <c r="Z698" i="2"/>
  <c r="AB698" i="2" s="1"/>
  <c r="Y698" i="2"/>
  <c r="AA697" i="2"/>
  <c r="Z697" i="2"/>
  <c r="Y697" i="2"/>
  <c r="AA696" i="2"/>
  <c r="Z696" i="2"/>
  <c r="Y696" i="2"/>
  <c r="AA695" i="2"/>
  <c r="Z695" i="2"/>
  <c r="Y695" i="2"/>
  <c r="AA694" i="2"/>
  <c r="Z694" i="2"/>
  <c r="Y694" i="2"/>
  <c r="AA693" i="2"/>
  <c r="Z693" i="2"/>
  <c r="Y693" i="2"/>
  <c r="AA692" i="2"/>
  <c r="Z692" i="2"/>
  <c r="Y692" i="2"/>
  <c r="AA691" i="2"/>
  <c r="Z691" i="2"/>
  <c r="Y691" i="2"/>
  <c r="AA690" i="2"/>
  <c r="Z690" i="2"/>
  <c r="Y690" i="2"/>
  <c r="AA689" i="2"/>
  <c r="Z689" i="2"/>
  <c r="Y689" i="2"/>
  <c r="AA688" i="2"/>
  <c r="Z688" i="2"/>
  <c r="Y688" i="2"/>
  <c r="AA687" i="2"/>
  <c r="Z687" i="2"/>
  <c r="Y687" i="2"/>
  <c r="AA686" i="2"/>
  <c r="Z686" i="2"/>
  <c r="AB686" i="2" s="1"/>
  <c r="Y686" i="2"/>
  <c r="AA685" i="2"/>
  <c r="Z685" i="2"/>
  <c r="Y685" i="2"/>
  <c r="AA684" i="2"/>
  <c r="Z684" i="2"/>
  <c r="Y684" i="2"/>
  <c r="AA682" i="2"/>
  <c r="Z682" i="2"/>
  <c r="Y682" i="2"/>
  <c r="AA681" i="2"/>
  <c r="Z681" i="2"/>
  <c r="Y681" i="2"/>
  <c r="AA680" i="2"/>
  <c r="Z680" i="2"/>
  <c r="Y680" i="2"/>
  <c r="AA679" i="2"/>
  <c r="Z679" i="2"/>
  <c r="Y679" i="2"/>
  <c r="AA678" i="2"/>
  <c r="Z678" i="2"/>
  <c r="Y678" i="2"/>
  <c r="AA677" i="2"/>
  <c r="Z677" i="2"/>
  <c r="AB677" i="2" s="1"/>
  <c r="Y677" i="2"/>
  <c r="AA676" i="2"/>
  <c r="Z676" i="2"/>
  <c r="Y676" i="2"/>
  <c r="AA675" i="2"/>
  <c r="Z675" i="2"/>
  <c r="Y675" i="2"/>
  <c r="AA674" i="2"/>
  <c r="Z674" i="2"/>
  <c r="Y674" i="2"/>
  <c r="AA672" i="2"/>
  <c r="Z672" i="2"/>
  <c r="AB672" i="2" s="1"/>
  <c r="Y672" i="2"/>
  <c r="AA671" i="2"/>
  <c r="Z671" i="2"/>
  <c r="Y671" i="2"/>
  <c r="AA670" i="2"/>
  <c r="Z670" i="2"/>
  <c r="Y670" i="2"/>
  <c r="AA669" i="2"/>
  <c r="Z669" i="2"/>
  <c r="AB669" i="2" s="1"/>
  <c r="Y669" i="2"/>
  <c r="AA668" i="2"/>
  <c r="Z668" i="2"/>
  <c r="Y668" i="2"/>
  <c r="AA667" i="2"/>
  <c r="Z667" i="2"/>
  <c r="Y667" i="2"/>
  <c r="AA666" i="2"/>
  <c r="Z666" i="2"/>
  <c r="Y666" i="2"/>
  <c r="AA665" i="2"/>
  <c r="Z665" i="2"/>
  <c r="Y665" i="2"/>
  <c r="AA664" i="2"/>
  <c r="Z664" i="2"/>
  <c r="AB664" i="2" s="1"/>
  <c r="Y664" i="2"/>
  <c r="AA663" i="2"/>
  <c r="Z663" i="2"/>
  <c r="Y663" i="2"/>
  <c r="AA662" i="2"/>
  <c r="Z662" i="2"/>
  <c r="Y662" i="2"/>
  <c r="AA661" i="2"/>
  <c r="Z661" i="2"/>
  <c r="Y661" i="2"/>
  <c r="AA660" i="2"/>
  <c r="Z660" i="2"/>
  <c r="AB660" i="2" s="1"/>
  <c r="Y660" i="2"/>
  <c r="AA659" i="2"/>
  <c r="Z659" i="2"/>
  <c r="Y659" i="2"/>
  <c r="AA658" i="2"/>
  <c r="Z658" i="2"/>
  <c r="Y658" i="2"/>
  <c r="AA657" i="2"/>
  <c r="Z657" i="2"/>
  <c r="AB657" i="2" s="1"/>
  <c r="Y657" i="2"/>
  <c r="AA656" i="2"/>
  <c r="Z656" i="2"/>
  <c r="Y656" i="2"/>
  <c r="AA655" i="2"/>
  <c r="Z655" i="2"/>
  <c r="Y655" i="2"/>
  <c r="AA654" i="2"/>
  <c r="Z654" i="2"/>
  <c r="Y654" i="2"/>
  <c r="AA653" i="2"/>
  <c r="Z653" i="2"/>
  <c r="Y653" i="2"/>
  <c r="AA652" i="2"/>
  <c r="Z652" i="2"/>
  <c r="Y652" i="2"/>
  <c r="AA651" i="2"/>
  <c r="Z651" i="2"/>
  <c r="Y651" i="2"/>
  <c r="AA650" i="2"/>
  <c r="Z650" i="2"/>
  <c r="Y650" i="2"/>
  <c r="AA649" i="2"/>
  <c r="Z649" i="2"/>
  <c r="Y649" i="2"/>
  <c r="AA648" i="2"/>
  <c r="Z648" i="2"/>
  <c r="Y648" i="2"/>
  <c r="AA647" i="2"/>
  <c r="Z647" i="2"/>
  <c r="Y647" i="2"/>
  <c r="AA646" i="2"/>
  <c r="Z646" i="2"/>
  <c r="Y646" i="2"/>
  <c r="AA645" i="2"/>
  <c r="Z645" i="2"/>
  <c r="AB645" i="2" s="1"/>
  <c r="Y645" i="2"/>
  <c r="AA644" i="2"/>
  <c r="Z644" i="2"/>
  <c r="AB644" i="2" s="1"/>
  <c r="Y644" i="2"/>
  <c r="AA643" i="2"/>
  <c r="Z643" i="2"/>
  <c r="Y643" i="2"/>
  <c r="AA642" i="2"/>
  <c r="Z642" i="2"/>
  <c r="Y642" i="2"/>
  <c r="AA641" i="2"/>
  <c r="Z641" i="2"/>
  <c r="Y641" i="2"/>
  <c r="AA640" i="2"/>
  <c r="Z640" i="2"/>
  <c r="AB640" i="2" s="1"/>
  <c r="Y640" i="2"/>
  <c r="AA639" i="2"/>
  <c r="Z639" i="2"/>
  <c r="Y639" i="2"/>
  <c r="AA638" i="2"/>
  <c r="Z638" i="2"/>
  <c r="Y638" i="2"/>
  <c r="AA637" i="2"/>
  <c r="Z637" i="2"/>
  <c r="Y637" i="2"/>
  <c r="AA636" i="2"/>
  <c r="Z636" i="2"/>
  <c r="AB636" i="2" s="1"/>
  <c r="Y636" i="2"/>
  <c r="AA635" i="2"/>
  <c r="Z635" i="2"/>
  <c r="Y635" i="2"/>
  <c r="AA634" i="2"/>
  <c r="Z634" i="2"/>
  <c r="Y634" i="2"/>
  <c r="AA633" i="2"/>
  <c r="Z633" i="2"/>
  <c r="Y633" i="2"/>
  <c r="AA632" i="2"/>
  <c r="Z632" i="2"/>
  <c r="Y632" i="2"/>
  <c r="AA631" i="2"/>
  <c r="Z631" i="2"/>
  <c r="Y631" i="2"/>
  <c r="AA630" i="2"/>
  <c r="Z630" i="2"/>
  <c r="Y630" i="2"/>
  <c r="AA629" i="2"/>
  <c r="Z629" i="2"/>
  <c r="Y629" i="2"/>
  <c r="AA628" i="2"/>
  <c r="Z628" i="2"/>
  <c r="AB628" i="2" s="1"/>
  <c r="Y628" i="2"/>
  <c r="AA627" i="2"/>
  <c r="Z627" i="2"/>
  <c r="Y627" i="2"/>
  <c r="AA626" i="2"/>
  <c r="Z626" i="2"/>
  <c r="Y626" i="2"/>
  <c r="AA625" i="2"/>
  <c r="Z625" i="2"/>
  <c r="AB625" i="2" s="1"/>
  <c r="Y625" i="2"/>
  <c r="AA624" i="2"/>
  <c r="Z624" i="2"/>
  <c r="AB624" i="2" s="1"/>
  <c r="Y624" i="2"/>
  <c r="AA623" i="2"/>
  <c r="Z623" i="2"/>
  <c r="Y623" i="2"/>
  <c r="AA622" i="2"/>
  <c r="Z622" i="2"/>
  <c r="Y622" i="2"/>
  <c r="AA621" i="2"/>
  <c r="Z621" i="2"/>
  <c r="Y621" i="2"/>
  <c r="AA620" i="2"/>
  <c r="Z620" i="2"/>
  <c r="AB620" i="2" s="1"/>
  <c r="Y620" i="2"/>
  <c r="AA619" i="2"/>
  <c r="Z619" i="2"/>
  <c r="Y619" i="2"/>
  <c r="AA618" i="2"/>
  <c r="Z618" i="2"/>
  <c r="Y618" i="2"/>
  <c r="AA617" i="2"/>
  <c r="Z617" i="2"/>
  <c r="Y617" i="2"/>
  <c r="AA616" i="2"/>
  <c r="Z616" i="2"/>
  <c r="AB616" i="2" s="1"/>
  <c r="Y616" i="2"/>
  <c r="AA615" i="2"/>
  <c r="Z615" i="2"/>
  <c r="Y615" i="2"/>
  <c r="AA614" i="2"/>
  <c r="Z614" i="2"/>
  <c r="Y614" i="2"/>
  <c r="AA613" i="2"/>
  <c r="Z613" i="2"/>
  <c r="AB613" i="2" s="1"/>
  <c r="Y613" i="2"/>
  <c r="AA612" i="2"/>
  <c r="Z612" i="2"/>
  <c r="AB612" i="2" s="1"/>
  <c r="Y612" i="2"/>
  <c r="AA611" i="2"/>
  <c r="Z611" i="2"/>
  <c r="Y611" i="2"/>
  <c r="AA610" i="2"/>
  <c r="Z610" i="2"/>
  <c r="Y610" i="2"/>
  <c r="AA609" i="2"/>
  <c r="Z609" i="2"/>
  <c r="AB609" i="2" s="1"/>
  <c r="Y609" i="2"/>
  <c r="AA608" i="2"/>
  <c r="Z608" i="2"/>
  <c r="Y608" i="2"/>
  <c r="AA607" i="2"/>
  <c r="Z607" i="2"/>
  <c r="Y607" i="2"/>
  <c r="AA606" i="2"/>
  <c r="Z606" i="2"/>
  <c r="Y606" i="2"/>
  <c r="AA605" i="2"/>
  <c r="Z605" i="2"/>
  <c r="Y605" i="2"/>
  <c r="AA604" i="2"/>
  <c r="Z604" i="2"/>
  <c r="AB604" i="2" s="1"/>
  <c r="Y604" i="2"/>
  <c r="AA603" i="2"/>
  <c r="Z603" i="2"/>
  <c r="Y603" i="2"/>
  <c r="AA602" i="2"/>
  <c r="Z602" i="2"/>
  <c r="Y602" i="2"/>
  <c r="AA600" i="2"/>
  <c r="Z600" i="2"/>
  <c r="AB600" i="2" s="1"/>
  <c r="Y600" i="2"/>
  <c r="AA599" i="2"/>
  <c r="Z599" i="2"/>
  <c r="AB599" i="2" s="1"/>
  <c r="Y599" i="2"/>
  <c r="AA598" i="2"/>
  <c r="Z598" i="2"/>
  <c r="Y598" i="2"/>
  <c r="AA597" i="2"/>
  <c r="Z597" i="2"/>
  <c r="Y597" i="2"/>
  <c r="AA596" i="2"/>
  <c r="Z596" i="2"/>
  <c r="AB596" i="2" s="1"/>
  <c r="Y596" i="2"/>
  <c r="AA595" i="2"/>
  <c r="Z595" i="2"/>
  <c r="Y595" i="2"/>
  <c r="AA594" i="2"/>
  <c r="Z594" i="2"/>
  <c r="Y594" i="2"/>
  <c r="AA593" i="2"/>
  <c r="Z593" i="2"/>
  <c r="Y593" i="2"/>
  <c r="AA592" i="2"/>
  <c r="Z592" i="2"/>
  <c r="Y592" i="2"/>
  <c r="AA591" i="2"/>
  <c r="Z591" i="2"/>
  <c r="Y591" i="2"/>
  <c r="AA590" i="2"/>
  <c r="Z590" i="2"/>
  <c r="Y590" i="2"/>
  <c r="AA589" i="2"/>
  <c r="Z589" i="2"/>
  <c r="Y589" i="2"/>
  <c r="AA588" i="2"/>
  <c r="Z588" i="2"/>
  <c r="AB588" i="2" s="1"/>
  <c r="Y588" i="2"/>
  <c r="AA587" i="2"/>
  <c r="Z587" i="2"/>
  <c r="AB587" i="2" s="1"/>
  <c r="Y587" i="2"/>
  <c r="AA586" i="2"/>
  <c r="Z586" i="2"/>
  <c r="Y586" i="2"/>
  <c r="AA585" i="2"/>
  <c r="Z585" i="2"/>
  <c r="Y585" i="2"/>
  <c r="AA584" i="2"/>
  <c r="Z584" i="2"/>
  <c r="AB584" i="2" s="1"/>
  <c r="Y584" i="2"/>
  <c r="AA583" i="2"/>
  <c r="Z583" i="2"/>
  <c r="AB583" i="2" s="1"/>
  <c r="Y583" i="2"/>
  <c r="AA582" i="2"/>
  <c r="Z582" i="2"/>
  <c r="Y582" i="2"/>
  <c r="AA581" i="2"/>
  <c r="Z581" i="2"/>
  <c r="Y581" i="2"/>
  <c r="AA580" i="2"/>
  <c r="Z580" i="2"/>
  <c r="Y580" i="2"/>
  <c r="AA579" i="2"/>
  <c r="Z579" i="2"/>
  <c r="AB579" i="2" s="1"/>
  <c r="Y579" i="2"/>
  <c r="AA578" i="2"/>
  <c r="Z578" i="2"/>
  <c r="Y578" i="2"/>
  <c r="AA577" i="2"/>
  <c r="Z577" i="2"/>
  <c r="Y577" i="2"/>
  <c r="AA576" i="2"/>
  <c r="Z576" i="2"/>
  <c r="AB576" i="2" s="1"/>
  <c r="Y576" i="2"/>
  <c r="AA575" i="2"/>
  <c r="Z575" i="2"/>
  <c r="Y575" i="2"/>
  <c r="AA574" i="2"/>
  <c r="Z574" i="2"/>
  <c r="Y574" i="2"/>
  <c r="AA573" i="2"/>
  <c r="Z573" i="2"/>
  <c r="Y573" i="2"/>
  <c r="AA572" i="2"/>
  <c r="Z572" i="2"/>
  <c r="AB572" i="2" s="1"/>
  <c r="Y572" i="2"/>
  <c r="AA571" i="2"/>
  <c r="Z571" i="2"/>
  <c r="Y571" i="2"/>
  <c r="AA570" i="2"/>
  <c r="Z570" i="2"/>
  <c r="Y570" i="2"/>
  <c r="AA569" i="2"/>
  <c r="Z569" i="2"/>
  <c r="Y569" i="2"/>
  <c r="AA568" i="2"/>
  <c r="Z568" i="2"/>
  <c r="Y568" i="2"/>
  <c r="AA567" i="2"/>
  <c r="Z567" i="2"/>
  <c r="AB567" i="2" s="1"/>
  <c r="Y567" i="2"/>
  <c r="AA566" i="2"/>
  <c r="Z566" i="2"/>
  <c r="Y566" i="2"/>
  <c r="AA565" i="2"/>
  <c r="Z565" i="2"/>
  <c r="Y565" i="2"/>
  <c r="AA564" i="2"/>
  <c r="Z564" i="2"/>
  <c r="AB564" i="2" s="1"/>
  <c r="Y564" i="2"/>
  <c r="AA563" i="2"/>
  <c r="Z563" i="2"/>
  <c r="AB563" i="2" s="1"/>
  <c r="Y563" i="2"/>
  <c r="AA562" i="2"/>
  <c r="Z562" i="2"/>
  <c r="Y562" i="2"/>
  <c r="AA561" i="2"/>
  <c r="Z561" i="2"/>
  <c r="Y561" i="2"/>
  <c r="AA560" i="2"/>
  <c r="Z560" i="2"/>
  <c r="Y560" i="2"/>
  <c r="AA559" i="2"/>
  <c r="Z559" i="2"/>
  <c r="AB559" i="2" s="1"/>
  <c r="Y559" i="2"/>
  <c r="AA558" i="2"/>
  <c r="Z558" i="2"/>
  <c r="Y558" i="2"/>
  <c r="AA557" i="2"/>
  <c r="Z557" i="2"/>
  <c r="Y557" i="2"/>
  <c r="AA555" i="2"/>
  <c r="Z555" i="2"/>
  <c r="Y555" i="2"/>
  <c r="AA553" i="2"/>
  <c r="Z553" i="2"/>
  <c r="AB553" i="2" s="1"/>
  <c r="Y553" i="2"/>
  <c r="AA551" i="2"/>
  <c r="Z551" i="2"/>
  <c r="Y551" i="2"/>
  <c r="AA550" i="2"/>
  <c r="Z550" i="2"/>
  <c r="Y550" i="2"/>
  <c r="AA549" i="2"/>
  <c r="Z549" i="2"/>
  <c r="Y549" i="2"/>
  <c r="AA548" i="2"/>
  <c r="Z548" i="2"/>
  <c r="AB548" i="2" s="1"/>
  <c r="Y548" i="2"/>
  <c r="AA547" i="2"/>
  <c r="Z547" i="2"/>
  <c r="Y547" i="2"/>
  <c r="AA546" i="2"/>
  <c r="Z546" i="2"/>
  <c r="Y546" i="2"/>
  <c r="AA545" i="2"/>
  <c r="Z545" i="2"/>
  <c r="AB545" i="2" s="1"/>
  <c r="Y545" i="2"/>
  <c r="AA544" i="2"/>
  <c r="Z544" i="2"/>
  <c r="Y544" i="2"/>
  <c r="AA543" i="2"/>
  <c r="Z543" i="2"/>
  <c r="Y543" i="2"/>
  <c r="AA542" i="2"/>
  <c r="Z542" i="2"/>
  <c r="Y542" i="2"/>
  <c r="AA541" i="2"/>
  <c r="Z541" i="2"/>
  <c r="Y541" i="2"/>
  <c r="AA540" i="2"/>
  <c r="Z540" i="2"/>
  <c r="Y540" i="2"/>
  <c r="AA539" i="2"/>
  <c r="Z539" i="2"/>
  <c r="Y539" i="2"/>
  <c r="AA538" i="2"/>
  <c r="Z538" i="2"/>
  <c r="Y538" i="2"/>
  <c r="AA537" i="2"/>
  <c r="Z537" i="2"/>
  <c r="AB537" i="2" s="1"/>
  <c r="Y537" i="2"/>
  <c r="AA536" i="2"/>
  <c r="Z536" i="2"/>
  <c r="Y536" i="2"/>
  <c r="AA535" i="2"/>
  <c r="Z535" i="2"/>
  <c r="Y535" i="2"/>
  <c r="AA534" i="2"/>
  <c r="Z534" i="2"/>
  <c r="Y534" i="2"/>
  <c r="AA533" i="2"/>
  <c r="Z533" i="2"/>
  <c r="AB533" i="2" s="1"/>
  <c r="Y533" i="2"/>
  <c r="AA532" i="2"/>
  <c r="Z532" i="2"/>
  <c r="Y532" i="2"/>
  <c r="AA531" i="2"/>
  <c r="Z531" i="2"/>
  <c r="Y531" i="2"/>
  <c r="AA530" i="2"/>
  <c r="Z530" i="2"/>
  <c r="Y530" i="2"/>
  <c r="AA529" i="2"/>
  <c r="Z529" i="2"/>
  <c r="Y529" i="2"/>
  <c r="AA528" i="2"/>
  <c r="Z528" i="2"/>
  <c r="Y528" i="2"/>
  <c r="AA527" i="2"/>
  <c r="Z527" i="2"/>
  <c r="Y527" i="2"/>
  <c r="AA526" i="2"/>
  <c r="Z526" i="2"/>
  <c r="Y526" i="2"/>
  <c r="AA525" i="2"/>
  <c r="Z525" i="2"/>
  <c r="Y525" i="2"/>
  <c r="AA524" i="2"/>
  <c r="Z524" i="2"/>
  <c r="AB524" i="2" s="1"/>
  <c r="Y524" i="2"/>
  <c r="AA523" i="2"/>
  <c r="Z523" i="2"/>
  <c r="Y523" i="2"/>
  <c r="AA522" i="2"/>
  <c r="Z522" i="2"/>
  <c r="Y522" i="2"/>
  <c r="AA521" i="2"/>
  <c r="Z521" i="2"/>
  <c r="Y521" i="2"/>
  <c r="AA520" i="2"/>
  <c r="Z520" i="2"/>
  <c r="Y520" i="2"/>
  <c r="AA519" i="2"/>
  <c r="Z519" i="2"/>
  <c r="Y519" i="2"/>
  <c r="AA518" i="2"/>
  <c r="Z518" i="2"/>
  <c r="Y518" i="2"/>
  <c r="AA517" i="2"/>
  <c r="Z517" i="2"/>
  <c r="Y517" i="2"/>
  <c r="AA516" i="2"/>
  <c r="Z516" i="2"/>
  <c r="AB516" i="2" s="1"/>
  <c r="Y516" i="2"/>
  <c r="AA515" i="2"/>
  <c r="Z515" i="2"/>
  <c r="Y515" i="2"/>
  <c r="AA514" i="2"/>
  <c r="Z514" i="2"/>
  <c r="Y514" i="2"/>
  <c r="AA513" i="2"/>
  <c r="Z513" i="2"/>
  <c r="Y513" i="2"/>
  <c r="AA512" i="2"/>
  <c r="Z512" i="2"/>
  <c r="Y512" i="2"/>
  <c r="AA511" i="2"/>
  <c r="Z511" i="2"/>
  <c r="Y511" i="2"/>
  <c r="AA510" i="2"/>
  <c r="Z510" i="2"/>
  <c r="Y510" i="2"/>
  <c r="AA509" i="2"/>
  <c r="Z509" i="2"/>
  <c r="Y509" i="2"/>
  <c r="AA508" i="2"/>
  <c r="Z508" i="2"/>
  <c r="AB508" i="2" s="1"/>
  <c r="Y508" i="2"/>
  <c r="AA507" i="2"/>
  <c r="Z507" i="2"/>
  <c r="Y507" i="2"/>
  <c r="AA506" i="2"/>
  <c r="Z506" i="2"/>
  <c r="Y506" i="2"/>
  <c r="AA505" i="2"/>
  <c r="Z505" i="2"/>
  <c r="Y505" i="2"/>
  <c r="AA504" i="2"/>
  <c r="Z504" i="2"/>
  <c r="AB504" i="2" s="1"/>
  <c r="Y504" i="2"/>
  <c r="AA503" i="2"/>
  <c r="Z503" i="2"/>
  <c r="Y503" i="2"/>
  <c r="X502" i="2"/>
  <c r="W502" i="2"/>
  <c r="V502" i="2"/>
  <c r="U502" i="2"/>
  <c r="T502" i="2"/>
  <c r="S502" i="2"/>
  <c r="R502" i="2"/>
  <c r="Q502" i="2"/>
  <c r="P502" i="2"/>
  <c r="O502" i="2"/>
  <c r="N502" i="2"/>
  <c r="M502" i="2"/>
  <c r="L502" i="2"/>
  <c r="K502" i="2"/>
  <c r="J502" i="2"/>
  <c r="AA501" i="2"/>
  <c r="Z501" i="2"/>
  <c r="Y501" i="2"/>
  <c r="AA499" i="2"/>
  <c r="Z499" i="2"/>
  <c r="Y499" i="2"/>
  <c r="AA498" i="2"/>
  <c r="Z498" i="2"/>
  <c r="Y498" i="2"/>
  <c r="AA497" i="2"/>
  <c r="Z497" i="2"/>
  <c r="Y497" i="2"/>
  <c r="AA496" i="2"/>
  <c r="Z496" i="2"/>
  <c r="Y496" i="2"/>
  <c r="AA495" i="2"/>
  <c r="Z495" i="2"/>
  <c r="AB495" i="2" s="1"/>
  <c r="Y495" i="2"/>
  <c r="AA494" i="2"/>
  <c r="Z494" i="2"/>
  <c r="Y494" i="2"/>
  <c r="AA493" i="2"/>
  <c r="Z493" i="2"/>
  <c r="Y493" i="2"/>
  <c r="AA491" i="2"/>
  <c r="Z491" i="2"/>
  <c r="Y491" i="2"/>
  <c r="AA490" i="2"/>
  <c r="Z490" i="2"/>
  <c r="Y490" i="2"/>
  <c r="AA489" i="2"/>
  <c r="Z489" i="2"/>
  <c r="Y489" i="2"/>
  <c r="AA488" i="2"/>
  <c r="Z488" i="2"/>
  <c r="Y488" i="2"/>
  <c r="AA486" i="2"/>
  <c r="Z486" i="2"/>
  <c r="Y486" i="2"/>
  <c r="AA485" i="2"/>
  <c r="Z485" i="2"/>
  <c r="Y485" i="2"/>
  <c r="AA484" i="2"/>
  <c r="Z484" i="2"/>
  <c r="Y484" i="2"/>
  <c r="AA483" i="2"/>
  <c r="Z483" i="2"/>
  <c r="Y483" i="2"/>
  <c r="AA482" i="2"/>
  <c r="Z482" i="2"/>
  <c r="AB482" i="2" s="1"/>
  <c r="Y482" i="2"/>
  <c r="AA481" i="2"/>
  <c r="Z481" i="2"/>
  <c r="Y481" i="2"/>
  <c r="AA480" i="2"/>
  <c r="Z480" i="2"/>
  <c r="Y480" i="2"/>
  <c r="AA479" i="2"/>
  <c r="Z479" i="2"/>
  <c r="Y479" i="2"/>
  <c r="AA478" i="2"/>
  <c r="Z478" i="2"/>
  <c r="AB478" i="2" s="1"/>
  <c r="Y478" i="2"/>
  <c r="AA477" i="2"/>
  <c r="Z477" i="2"/>
  <c r="Y477" i="2"/>
  <c r="AA476" i="2"/>
  <c r="Z476" i="2"/>
  <c r="Y476" i="2"/>
  <c r="AA475" i="2"/>
  <c r="Z475" i="2"/>
  <c r="Y475" i="2"/>
  <c r="AA474" i="2"/>
  <c r="Z474" i="2"/>
  <c r="AB474" i="2" s="1"/>
  <c r="Y474" i="2"/>
  <c r="AA473" i="2"/>
  <c r="Z473" i="2"/>
  <c r="Y473" i="2"/>
  <c r="AA472" i="2"/>
  <c r="Z472" i="2"/>
  <c r="Y472" i="2"/>
  <c r="AA471" i="2"/>
  <c r="Z471" i="2"/>
  <c r="Y471" i="2"/>
  <c r="AA470" i="2"/>
  <c r="Z470" i="2"/>
  <c r="AB470" i="2" s="1"/>
  <c r="Y470" i="2"/>
  <c r="AA469" i="2"/>
  <c r="Z469" i="2"/>
  <c r="Y469" i="2"/>
  <c r="AA468" i="2"/>
  <c r="Z468" i="2"/>
  <c r="Y468" i="2"/>
  <c r="AA467" i="2"/>
  <c r="Z467" i="2"/>
  <c r="Y467" i="2"/>
  <c r="AA466" i="2"/>
  <c r="Z466" i="2"/>
  <c r="AB466" i="2" s="1"/>
  <c r="Y466" i="2"/>
  <c r="AA465" i="2"/>
  <c r="Z465" i="2"/>
  <c r="Y465" i="2"/>
  <c r="AA464" i="2"/>
  <c r="Z464" i="2"/>
  <c r="Y464" i="2"/>
  <c r="AA463" i="2"/>
  <c r="Z463" i="2"/>
  <c r="Y463" i="2"/>
  <c r="AA462" i="2"/>
  <c r="Z462" i="2"/>
  <c r="Y462" i="2"/>
  <c r="AA461" i="2"/>
  <c r="Z461" i="2"/>
  <c r="Y461" i="2"/>
  <c r="AA460" i="2"/>
  <c r="Z460" i="2"/>
  <c r="Y460" i="2"/>
  <c r="AA459" i="2"/>
  <c r="Z459" i="2"/>
  <c r="Y459" i="2"/>
  <c r="AA458" i="2"/>
  <c r="Z458" i="2"/>
  <c r="AB458" i="2" s="1"/>
  <c r="Y458" i="2"/>
  <c r="AA457" i="2"/>
  <c r="Z457" i="2"/>
  <c r="Y457" i="2"/>
  <c r="X456" i="2"/>
  <c r="W456" i="2"/>
  <c r="V456" i="2"/>
  <c r="U456" i="2"/>
  <c r="T456" i="2"/>
  <c r="S456" i="2"/>
  <c r="R456" i="2"/>
  <c r="Q456" i="2"/>
  <c r="P456" i="2"/>
  <c r="O456" i="2"/>
  <c r="N456" i="2"/>
  <c r="M456" i="2"/>
  <c r="L456" i="2"/>
  <c r="K456" i="2"/>
  <c r="J456" i="2"/>
  <c r="AA455" i="2"/>
  <c r="Z455" i="2"/>
  <c r="Y455" i="2"/>
  <c r="AA454" i="2"/>
  <c r="Z454" i="2"/>
  <c r="AB454" i="2" s="1"/>
  <c r="Y454" i="2"/>
  <c r="AA453" i="2"/>
  <c r="Z453" i="2"/>
  <c r="Y453" i="2"/>
  <c r="AA451" i="2"/>
  <c r="Z451" i="2"/>
  <c r="Y451" i="2"/>
  <c r="AA450" i="2"/>
  <c r="Z450" i="2"/>
  <c r="Y450" i="2"/>
  <c r="AA449" i="2"/>
  <c r="Z449" i="2"/>
  <c r="AB449" i="2" s="1"/>
  <c r="Y449" i="2"/>
  <c r="AA448" i="2"/>
  <c r="Z448" i="2"/>
  <c r="Y448" i="2"/>
  <c r="AA447" i="2"/>
  <c r="Z447" i="2"/>
  <c r="Y447" i="2"/>
  <c r="AA446" i="2"/>
  <c r="Z446" i="2"/>
  <c r="Y446" i="2"/>
  <c r="AA445" i="2"/>
  <c r="Z445" i="2"/>
  <c r="Y445" i="2"/>
  <c r="AA444" i="2"/>
  <c r="Z444" i="2"/>
  <c r="Y444" i="2"/>
  <c r="AA443" i="2"/>
  <c r="Z443" i="2"/>
  <c r="Y443" i="2"/>
  <c r="AA442" i="2"/>
  <c r="Z442" i="2"/>
  <c r="Y442" i="2"/>
  <c r="AA441" i="2"/>
  <c r="Z441" i="2"/>
  <c r="AB441" i="2" s="1"/>
  <c r="Y441" i="2"/>
  <c r="AA440" i="2"/>
  <c r="Z440" i="2"/>
  <c r="Y440" i="2"/>
  <c r="AA439" i="2"/>
  <c r="Z439" i="2"/>
  <c r="Y439" i="2"/>
  <c r="AA438" i="2"/>
  <c r="Z438" i="2"/>
  <c r="Y438" i="2"/>
  <c r="AA437" i="2"/>
  <c r="Z437" i="2"/>
  <c r="Y437" i="2"/>
  <c r="AA436" i="2"/>
  <c r="Z436" i="2"/>
  <c r="Y436" i="2"/>
  <c r="AA435" i="2"/>
  <c r="Z435" i="2"/>
  <c r="Y435" i="2"/>
  <c r="AA434" i="2"/>
  <c r="Z434" i="2"/>
  <c r="Y434" i="2"/>
  <c r="AA433" i="2"/>
  <c r="Z433" i="2"/>
  <c r="Y433" i="2"/>
  <c r="AA432" i="2"/>
  <c r="Z432" i="2"/>
  <c r="Y432" i="2"/>
  <c r="AA430" i="2"/>
  <c r="Z430" i="2"/>
  <c r="Y430" i="2"/>
  <c r="AA429" i="2"/>
  <c r="Z429" i="2"/>
  <c r="Y429" i="2"/>
  <c r="AA427" i="2"/>
  <c r="Z427" i="2"/>
  <c r="Y427" i="2"/>
  <c r="AA426" i="2"/>
  <c r="Z426" i="2"/>
  <c r="Y426" i="2"/>
  <c r="AA425" i="2"/>
  <c r="Z425" i="2"/>
  <c r="Y425" i="2"/>
  <c r="AA424" i="2"/>
  <c r="Z424" i="2"/>
  <c r="Y424" i="2"/>
  <c r="AA423" i="2"/>
  <c r="Z423" i="2"/>
  <c r="Y423" i="2"/>
  <c r="AA422" i="2"/>
  <c r="Z422" i="2"/>
  <c r="Y422" i="2"/>
  <c r="AA421" i="2"/>
  <c r="Z421" i="2"/>
  <c r="Y421" i="2"/>
  <c r="AA420" i="2"/>
  <c r="Z420" i="2"/>
  <c r="Y420" i="2"/>
  <c r="AA419" i="2"/>
  <c r="Z419" i="2"/>
  <c r="Y419" i="2"/>
  <c r="AA418" i="2"/>
  <c r="Z418" i="2"/>
  <c r="Y418" i="2"/>
  <c r="AA417" i="2"/>
  <c r="Z417" i="2"/>
  <c r="Y417" i="2"/>
  <c r="AA416" i="2"/>
  <c r="Z416" i="2"/>
  <c r="Y416" i="2"/>
  <c r="AA415" i="2"/>
  <c r="Z415" i="2"/>
  <c r="AB415" i="2" s="1"/>
  <c r="Y415" i="2"/>
  <c r="AA414" i="2"/>
  <c r="Z414" i="2"/>
  <c r="Y414" i="2"/>
  <c r="AA413" i="2"/>
  <c r="Z413" i="2"/>
  <c r="Y413" i="2"/>
  <c r="AA412" i="2"/>
  <c r="Z412" i="2"/>
  <c r="Y412" i="2"/>
  <c r="AA411" i="2"/>
  <c r="Z411" i="2"/>
  <c r="AB411" i="2" s="1"/>
  <c r="Y411" i="2"/>
  <c r="AA410" i="2"/>
  <c r="Z410" i="2"/>
  <c r="Y410" i="2"/>
  <c r="AA409" i="2"/>
  <c r="Z409" i="2"/>
  <c r="Y409" i="2"/>
  <c r="AA408" i="2"/>
  <c r="Z408" i="2"/>
  <c r="Y408" i="2"/>
  <c r="AA407" i="2"/>
  <c r="Z407" i="2"/>
  <c r="Y407" i="2"/>
  <c r="AA406" i="2"/>
  <c r="Z406" i="2"/>
  <c r="Y406" i="2"/>
  <c r="AA405" i="2"/>
  <c r="Z405" i="2"/>
  <c r="Y405" i="2"/>
  <c r="AA404" i="2"/>
  <c r="Z404" i="2"/>
  <c r="Y404" i="2"/>
  <c r="AA403" i="2"/>
  <c r="Z403" i="2"/>
  <c r="AB403" i="2" s="1"/>
  <c r="Y403" i="2"/>
  <c r="AA402" i="2"/>
  <c r="Z402" i="2"/>
  <c r="Y402" i="2"/>
  <c r="AA401" i="2"/>
  <c r="Z401" i="2"/>
  <c r="Y401" i="2"/>
  <c r="AA400" i="2"/>
  <c r="Z400" i="2"/>
  <c r="Y400" i="2"/>
  <c r="AA399" i="2"/>
  <c r="Z399" i="2"/>
  <c r="AB399" i="2" s="1"/>
  <c r="Y399" i="2"/>
  <c r="AA398" i="2"/>
  <c r="Z398" i="2"/>
  <c r="Y398" i="2"/>
  <c r="AA397" i="2"/>
  <c r="Z397" i="2"/>
  <c r="Y397" i="2"/>
  <c r="AA396" i="2"/>
  <c r="Z396" i="2"/>
  <c r="Y396" i="2"/>
  <c r="AA395" i="2"/>
  <c r="Z395" i="2"/>
  <c r="Y395" i="2"/>
  <c r="AA394" i="2"/>
  <c r="Z394" i="2"/>
  <c r="Y394" i="2"/>
  <c r="AA393" i="2"/>
  <c r="Z393" i="2"/>
  <c r="Y393" i="2"/>
  <c r="AA392" i="2"/>
  <c r="Z392" i="2"/>
  <c r="Y392" i="2"/>
  <c r="AA391" i="2"/>
  <c r="Z391" i="2"/>
  <c r="AB391" i="2" s="1"/>
  <c r="Y391" i="2"/>
  <c r="AA390" i="2"/>
  <c r="Z390" i="2"/>
  <c r="Y390" i="2"/>
  <c r="AA389" i="2"/>
  <c r="Z389" i="2"/>
  <c r="Y389" i="2"/>
  <c r="AA388" i="2"/>
  <c r="Z388" i="2"/>
  <c r="Y388" i="2"/>
  <c r="AA387" i="2"/>
  <c r="Z387" i="2"/>
  <c r="Y387" i="2"/>
  <c r="AA386" i="2"/>
  <c r="Z386" i="2"/>
  <c r="Y386" i="2"/>
  <c r="AA385" i="2"/>
  <c r="Z385" i="2"/>
  <c r="Y385" i="2"/>
  <c r="AA384" i="2"/>
  <c r="Z384" i="2"/>
  <c r="Y384" i="2"/>
  <c r="AA383" i="2"/>
  <c r="Z383" i="2"/>
  <c r="Y383" i="2"/>
  <c r="AA382" i="2"/>
  <c r="Z382" i="2"/>
  <c r="Y382" i="2"/>
  <c r="AA381" i="2"/>
  <c r="Z381" i="2"/>
  <c r="Y381" i="2"/>
  <c r="AA380" i="2"/>
  <c r="Z380" i="2"/>
  <c r="Y380" i="2"/>
  <c r="AA379" i="2"/>
  <c r="Z379" i="2"/>
  <c r="AB379" i="2" s="1"/>
  <c r="Y379" i="2"/>
  <c r="AA378" i="2"/>
  <c r="Z378" i="2"/>
  <c r="Y378" i="2"/>
  <c r="AA377" i="2"/>
  <c r="Z377" i="2"/>
  <c r="Y377" i="2"/>
  <c r="AA376" i="2"/>
  <c r="Z376" i="2"/>
  <c r="Y376" i="2"/>
  <c r="AA375" i="2"/>
  <c r="Z375" i="2"/>
  <c r="AB375" i="2" s="1"/>
  <c r="Y375" i="2"/>
  <c r="AA374" i="2"/>
  <c r="Z374" i="2"/>
  <c r="Y374" i="2"/>
  <c r="AA373" i="2"/>
  <c r="Z373" i="2"/>
  <c r="Y373" i="2"/>
  <c r="AA372" i="2"/>
  <c r="Z372" i="2"/>
  <c r="Y372" i="2"/>
  <c r="AA371" i="2"/>
  <c r="Z371" i="2"/>
  <c r="Y371" i="2"/>
  <c r="AA370" i="2"/>
  <c r="Z370" i="2"/>
  <c r="Y370" i="2"/>
  <c r="X369" i="2"/>
  <c r="W369" i="2"/>
  <c r="V369" i="2"/>
  <c r="U369" i="2"/>
  <c r="T369" i="2"/>
  <c r="S369" i="2"/>
  <c r="R369" i="2"/>
  <c r="Q369" i="2"/>
  <c r="P369" i="2"/>
  <c r="O369" i="2"/>
  <c r="N369" i="2"/>
  <c r="M369" i="2"/>
  <c r="L369" i="2"/>
  <c r="K369" i="2"/>
  <c r="J369" i="2"/>
  <c r="AA368" i="2"/>
  <c r="Z368" i="2"/>
  <c r="Y368" i="2"/>
  <c r="AA367" i="2"/>
  <c r="Z367" i="2"/>
  <c r="Y367" i="2"/>
  <c r="AA366" i="2"/>
  <c r="Z366" i="2"/>
  <c r="Y366" i="2"/>
  <c r="AA365" i="2"/>
  <c r="Z365" i="2"/>
  <c r="Y365" i="2"/>
  <c r="AA364" i="2"/>
  <c r="Z364" i="2"/>
  <c r="Y364" i="2"/>
  <c r="AA363" i="2"/>
  <c r="Z363" i="2"/>
  <c r="Y363" i="2"/>
  <c r="AA362" i="2"/>
  <c r="Z362" i="2"/>
  <c r="Y362" i="2"/>
  <c r="AA361" i="2"/>
  <c r="Z361" i="2"/>
  <c r="Y361" i="2"/>
  <c r="AA360" i="2"/>
  <c r="Z360" i="2"/>
  <c r="Y360" i="2"/>
  <c r="AA359" i="2"/>
  <c r="Z359" i="2"/>
  <c r="Y359" i="2"/>
  <c r="AA358" i="2"/>
  <c r="Z358" i="2"/>
  <c r="Y358" i="2"/>
  <c r="AA357" i="2"/>
  <c r="Z357" i="2"/>
  <c r="Y357" i="2"/>
  <c r="AA356" i="2"/>
  <c r="Z356" i="2"/>
  <c r="Y356" i="2"/>
  <c r="AA355" i="2"/>
  <c r="Z355" i="2"/>
  <c r="Y355" i="2"/>
  <c r="AA354" i="2"/>
  <c r="Z354" i="2"/>
  <c r="Y354" i="2"/>
  <c r="AA353" i="2"/>
  <c r="Z353" i="2"/>
  <c r="Y353" i="2"/>
  <c r="AA352" i="2"/>
  <c r="Z352" i="2"/>
  <c r="Y352" i="2"/>
  <c r="AA351" i="2"/>
  <c r="Z351" i="2"/>
  <c r="Y351" i="2"/>
  <c r="AA350" i="2"/>
  <c r="Z350" i="2"/>
  <c r="Y350" i="2"/>
  <c r="AA349" i="2"/>
  <c r="Z349" i="2"/>
  <c r="Y349" i="2"/>
  <c r="AA348" i="2"/>
  <c r="Z348" i="2"/>
  <c r="Y348" i="2"/>
  <c r="AA347" i="2"/>
  <c r="Z347" i="2"/>
  <c r="Y347" i="2"/>
  <c r="AA346" i="2"/>
  <c r="Z346" i="2"/>
  <c r="Y346" i="2"/>
  <c r="AA345" i="2"/>
  <c r="Z345" i="2"/>
  <c r="Y345" i="2"/>
  <c r="AA344" i="2"/>
  <c r="Z344" i="2"/>
  <c r="Y344" i="2"/>
  <c r="AA343" i="2"/>
  <c r="Z343" i="2"/>
  <c r="Y343" i="2"/>
  <c r="AA342" i="2"/>
  <c r="Z342" i="2"/>
  <c r="Y342" i="2"/>
  <c r="AA341" i="2"/>
  <c r="Z341" i="2"/>
  <c r="Y341" i="2"/>
  <c r="AA340" i="2"/>
  <c r="Z340" i="2"/>
  <c r="Y340" i="2"/>
  <c r="AA339" i="2"/>
  <c r="Z339" i="2"/>
  <c r="AB339" i="2" s="1"/>
  <c r="Y339" i="2"/>
  <c r="AA336" i="2"/>
  <c r="Z336" i="2"/>
  <c r="Y336" i="2"/>
  <c r="AA335" i="2"/>
  <c r="Z335" i="2"/>
  <c r="Y335" i="2"/>
  <c r="AA334" i="2"/>
  <c r="Z334" i="2"/>
  <c r="Y334" i="2"/>
  <c r="AA333" i="2"/>
  <c r="Z333" i="2"/>
  <c r="Y333" i="2"/>
  <c r="AA332" i="2"/>
  <c r="Z332" i="2"/>
  <c r="Y332" i="2"/>
  <c r="AA331" i="2"/>
  <c r="Z331" i="2"/>
  <c r="Y331" i="2"/>
  <c r="AA330" i="2"/>
  <c r="Z330" i="2"/>
  <c r="Y330" i="2"/>
  <c r="AA328" i="2"/>
  <c r="Z328" i="2"/>
  <c r="Y328" i="2"/>
  <c r="AA327" i="2"/>
  <c r="Z327" i="2"/>
  <c r="Y327" i="2"/>
  <c r="AA326" i="2"/>
  <c r="Z326" i="2"/>
  <c r="Y326" i="2"/>
  <c r="AA325" i="2"/>
  <c r="Z325" i="2"/>
  <c r="Y325" i="2"/>
  <c r="AA322" i="2"/>
  <c r="Z322" i="2"/>
  <c r="Y322" i="2"/>
  <c r="AA321" i="2"/>
  <c r="Z321" i="2"/>
  <c r="Y321" i="2"/>
  <c r="AA320" i="2"/>
  <c r="Z320" i="2"/>
  <c r="Y320" i="2"/>
  <c r="AA319" i="2"/>
  <c r="Z319" i="2"/>
  <c r="Y319" i="2"/>
  <c r="AA318" i="2"/>
  <c r="Z318" i="2"/>
  <c r="Y318" i="2"/>
  <c r="AA317" i="2"/>
  <c r="Z317" i="2"/>
  <c r="Y317" i="2"/>
  <c r="AA314" i="2"/>
  <c r="Z314" i="2"/>
  <c r="Y314" i="2"/>
  <c r="AA313" i="2"/>
  <c r="Z313" i="2"/>
  <c r="Y313" i="2"/>
  <c r="AA312" i="2"/>
  <c r="Z312" i="2"/>
  <c r="Y312" i="2"/>
  <c r="AA311" i="2"/>
  <c r="Z311" i="2"/>
  <c r="Y311" i="2"/>
  <c r="AA310" i="2"/>
  <c r="Z310" i="2"/>
  <c r="Y310" i="2"/>
  <c r="AA309" i="2"/>
  <c r="Z309" i="2"/>
  <c r="Y309" i="2"/>
  <c r="AA308" i="2"/>
  <c r="Z308" i="2"/>
  <c r="AB308" i="2" s="1"/>
  <c r="Y308" i="2"/>
  <c r="AA307" i="2"/>
  <c r="Z307" i="2"/>
  <c r="Y307" i="2"/>
  <c r="AA306" i="2"/>
  <c r="Z306" i="2"/>
  <c r="Y306" i="2"/>
  <c r="AA304" i="2"/>
  <c r="Z304" i="2"/>
  <c r="Y304" i="2"/>
  <c r="AA303" i="2"/>
  <c r="Z303" i="2"/>
  <c r="Y303" i="2"/>
  <c r="AA302" i="2"/>
  <c r="Z302" i="2"/>
  <c r="Y302" i="2"/>
  <c r="AA301" i="2"/>
  <c r="Z301" i="2"/>
  <c r="Y301" i="2"/>
  <c r="AA300" i="2"/>
  <c r="Z300" i="2"/>
  <c r="Y300" i="2"/>
  <c r="AA299" i="2"/>
  <c r="Z299" i="2"/>
  <c r="Y299" i="2"/>
  <c r="AA298" i="2"/>
  <c r="Z298" i="2"/>
  <c r="Y298" i="2"/>
  <c r="AA297" i="2"/>
  <c r="Z297" i="2"/>
  <c r="Y297" i="2"/>
  <c r="AA296" i="2"/>
  <c r="Z296" i="2"/>
  <c r="Y296" i="2"/>
  <c r="AA295" i="2"/>
  <c r="Z295" i="2"/>
  <c r="Y295" i="2"/>
  <c r="AA294" i="2"/>
  <c r="Z294" i="2"/>
  <c r="Y294" i="2"/>
  <c r="AA293" i="2"/>
  <c r="Z293" i="2"/>
  <c r="Y293" i="2"/>
  <c r="AA292" i="2"/>
  <c r="Z292" i="2"/>
  <c r="Y292" i="2"/>
  <c r="AA291" i="2"/>
  <c r="Z291" i="2"/>
  <c r="Y291" i="2"/>
  <c r="AA290" i="2"/>
  <c r="Z290" i="2"/>
  <c r="Y290" i="2"/>
  <c r="AA289" i="2"/>
  <c r="Z289" i="2"/>
  <c r="Y289" i="2"/>
  <c r="AA288" i="2"/>
  <c r="Z288" i="2"/>
  <c r="Y288" i="2"/>
  <c r="AA287" i="2"/>
  <c r="Z287" i="2"/>
  <c r="Y287" i="2"/>
  <c r="AA286" i="2"/>
  <c r="Z286" i="2"/>
  <c r="Y286" i="2"/>
  <c r="AA285" i="2"/>
  <c r="Z285" i="2"/>
  <c r="Y285" i="2"/>
  <c r="AA284" i="2"/>
  <c r="Z284" i="2"/>
  <c r="Y284" i="2"/>
  <c r="AA283" i="2"/>
  <c r="Z283" i="2"/>
  <c r="Y283" i="2"/>
  <c r="AA282" i="2"/>
  <c r="Z282" i="2"/>
  <c r="Y282" i="2"/>
  <c r="AA281" i="2"/>
  <c r="Z281" i="2"/>
  <c r="Y281" i="2"/>
  <c r="AA280" i="2"/>
  <c r="Z280" i="2"/>
  <c r="Y280" i="2"/>
  <c r="AA279" i="2"/>
  <c r="Z279" i="2"/>
  <c r="Y279" i="2"/>
  <c r="AA278" i="2"/>
  <c r="Z278" i="2"/>
  <c r="Y278" i="2"/>
  <c r="AA277" i="2"/>
  <c r="Z277" i="2"/>
  <c r="Y277" i="2"/>
  <c r="AA275" i="2"/>
  <c r="Z275" i="2"/>
  <c r="Y275" i="2"/>
  <c r="AA274" i="2"/>
  <c r="Z274" i="2"/>
  <c r="Y274" i="2"/>
  <c r="AA273" i="2"/>
  <c r="Z273" i="2"/>
  <c r="Y273" i="2"/>
  <c r="AA272" i="2"/>
  <c r="Z272" i="2"/>
  <c r="Y272" i="2"/>
  <c r="AA271" i="2"/>
  <c r="Z271" i="2"/>
  <c r="Y271" i="2"/>
  <c r="AA270" i="2"/>
  <c r="Z270" i="2"/>
  <c r="AB270" i="2" s="1"/>
  <c r="Y270" i="2"/>
  <c r="AA269" i="2"/>
  <c r="Z269" i="2"/>
  <c r="Y269" i="2"/>
  <c r="AA268" i="2"/>
  <c r="Z268" i="2"/>
  <c r="Y268" i="2"/>
  <c r="AA267" i="2"/>
  <c r="Z267" i="2"/>
  <c r="Y267" i="2"/>
  <c r="AA266" i="2"/>
  <c r="Z266" i="2"/>
  <c r="Y266" i="2"/>
  <c r="AA265" i="2"/>
  <c r="Z265" i="2"/>
  <c r="Y265" i="2"/>
  <c r="AA264" i="2"/>
  <c r="Z264" i="2"/>
  <c r="Y264" i="2"/>
  <c r="AA262" i="2"/>
  <c r="Z262" i="2"/>
  <c r="Y262" i="2"/>
  <c r="AA261" i="2"/>
  <c r="Z261" i="2"/>
  <c r="Y261" i="2"/>
  <c r="AA260" i="2"/>
  <c r="Z260" i="2"/>
  <c r="Y260" i="2"/>
  <c r="AA259" i="2"/>
  <c r="Z259" i="2"/>
  <c r="Y259" i="2"/>
  <c r="AA258" i="2"/>
  <c r="Z258" i="2"/>
  <c r="Y258" i="2"/>
  <c r="AA257" i="2"/>
  <c r="Z257" i="2"/>
  <c r="Y257" i="2"/>
  <c r="AA256" i="2"/>
  <c r="Z256" i="2"/>
  <c r="Y256" i="2"/>
  <c r="AA255" i="2"/>
  <c r="Z255" i="2"/>
  <c r="Y255" i="2"/>
  <c r="AA254" i="2"/>
  <c r="Z254" i="2"/>
  <c r="Y254" i="2"/>
  <c r="AA253" i="2"/>
  <c r="Z253" i="2"/>
  <c r="Y253" i="2"/>
  <c r="AA252" i="2"/>
  <c r="Z252" i="2"/>
  <c r="Y252" i="2"/>
  <c r="AA251" i="2"/>
  <c r="Z251" i="2"/>
  <c r="Y251" i="2"/>
  <c r="AA250" i="2"/>
  <c r="Z250" i="2"/>
  <c r="Y250" i="2"/>
  <c r="X249" i="2"/>
  <c r="W249" i="2"/>
  <c r="V249" i="2"/>
  <c r="U249" i="2"/>
  <c r="T249" i="2"/>
  <c r="S249" i="2"/>
  <c r="R249" i="2"/>
  <c r="Q249" i="2"/>
  <c r="P249" i="2"/>
  <c r="O249" i="2"/>
  <c r="N249" i="2"/>
  <c r="M249" i="2"/>
  <c r="L249" i="2"/>
  <c r="K249" i="2"/>
  <c r="J249" i="2"/>
  <c r="AA248" i="2"/>
  <c r="Z248" i="2"/>
  <c r="Y248" i="2"/>
  <c r="AA247" i="2"/>
  <c r="Z247" i="2"/>
  <c r="Y247" i="2"/>
  <c r="AA246" i="2"/>
  <c r="Z246" i="2"/>
  <c r="Y246" i="2"/>
  <c r="AA245" i="2"/>
  <c r="Z245" i="2"/>
  <c r="Y245" i="2"/>
  <c r="AA244" i="2"/>
  <c r="Z244" i="2"/>
  <c r="Y244" i="2"/>
  <c r="AA243" i="2"/>
  <c r="Z243" i="2"/>
  <c r="Y243" i="2"/>
  <c r="AA242" i="2"/>
  <c r="Z242" i="2"/>
  <c r="Y242" i="2"/>
  <c r="AA241" i="2"/>
  <c r="Z241" i="2"/>
  <c r="Y241" i="2"/>
  <c r="AA240" i="2"/>
  <c r="Z240" i="2"/>
  <c r="Y240" i="2"/>
  <c r="AA239" i="2"/>
  <c r="Z239" i="2"/>
  <c r="Y239" i="2"/>
  <c r="AA238" i="2"/>
  <c r="Z238" i="2"/>
  <c r="Y238" i="2"/>
  <c r="AA237" i="2"/>
  <c r="Z237" i="2"/>
  <c r="Y237" i="2"/>
  <c r="AA236" i="2"/>
  <c r="Z236" i="2"/>
  <c r="Y236" i="2"/>
  <c r="AA235" i="2"/>
  <c r="Z235" i="2"/>
  <c r="Y235" i="2"/>
  <c r="AA234" i="2"/>
  <c r="Z234" i="2"/>
  <c r="Y234" i="2"/>
  <c r="AA233" i="2"/>
  <c r="Z233" i="2"/>
  <c r="Y233" i="2"/>
  <c r="AA232" i="2"/>
  <c r="Z232" i="2"/>
  <c r="Y232" i="2"/>
  <c r="AA231" i="2"/>
  <c r="Z231" i="2"/>
  <c r="Y231" i="2"/>
  <c r="AA230" i="2"/>
  <c r="Z230" i="2"/>
  <c r="Y230" i="2"/>
  <c r="AA229" i="2"/>
  <c r="Z229" i="2"/>
  <c r="Y229" i="2"/>
  <c r="AA228" i="2"/>
  <c r="Z228" i="2"/>
  <c r="Y228" i="2"/>
  <c r="AA227" i="2"/>
  <c r="Z227" i="2"/>
  <c r="Y227" i="2"/>
  <c r="AA226" i="2"/>
  <c r="Z226" i="2"/>
  <c r="Y226" i="2"/>
  <c r="AA225" i="2"/>
  <c r="Z225" i="2"/>
  <c r="AB225" i="2" s="1"/>
  <c r="Y225" i="2"/>
  <c r="AA224" i="2"/>
  <c r="Z224" i="2"/>
  <c r="Y224" i="2"/>
  <c r="AA223" i="2"/>
  <c r="Z223" i="2"/>
  <c r="Y223" i="2"/>
  <c r="AA222" i="2"/>
  <c r="Z222" i="2"/>
  <c r="Y222" i="2"/>
  <c r="AA221" i="2"/>
  <c r="Z221" i="2"/>
  <c r="AB221" i="2" s="1"/>
  <c r="Y221" i="2"/>
  <c r="AA220" i="2"/>
  <c r="Z220" i="2"/>
  <c r="Y220" i="2"/>
  <c r="AA219" i="2"/>
  <c r="Z219" i="2"/>
  <c r="Y219" i="2"/>
  <c r="AA218" i="2"/>
  <c r="Z218" i="2"/>
  <c r="Y218" i="2"/>
  <c r="AA217" i="2"/>
  <c r="Z217" i="2"/>
  <c r="Y217" i="2"/>
  <c r="AA216" i="2"/>
  <c r="Z216" i="2"/>
  <c r="Y216" i="2"/>
  <c r="AA215" i="2"/>
  <c r="Z215" i="2"/>
  <c r="Y215" i="2"/>
  <c r="AA214" i="2"/>
  <c r="Z214" i="2"/>
  <c r="Y214" i="2"/>
  <c r="AA213" i="2"/>
  <c r="Z213" i="2"/>
  <c r="AB213" i="2" s="1"/>
  <c r="Y213" i="2"/>
  <c r="AA212" i="2"/>
  <c r="Z212" i="2"/>
  <c r="Y212" i="2"/>
  <c r="AA211" i="2"/>
  <c r="Z211" i="2"/>
  <c r="Y211" i="2"/>
  <c r="AA210" i="2"/>
  <c r="Z210" i="2"/>
  <c r="Y210" i="2"/>
  <c r="AA209" i="2"/>
  <c r="Z209" i="2"/>
  <c r="AB209" i="2" s="1"/>
  <c r="Y209" i="2"/>
  <c r="AA208" i="2"/>
  <c r="Z208" i="2"/>
  <c r="Y208" i="2"/>
  <c r="AA207" i="2"/>
  <c r="Z207" i="2"/>
  <c r="Y207" i="2"/>
  <c r="AA206" i="2"/>
  <c r="Z206" i="2"/>
  <c r="Y206" i="2"/>
  <c r="AA205" i="2"/>
  <c r="Z205" i="2"/>
  <c r="Y205" i="2"/>
  <c r="AA204" i="2"/>
  <c r="Z204" i="2"/>
  <c r="Y204" i="2"/>
  <c r="AA203" i="2"/>
  <c r="Z203" i="2"/>
  <c r="Y203" i="2"/>
  <c r="AA202" i="2"/>
  <c r="Z202" i="2"/>
  <c r="Y202" i="2"/>
  <c r="AA201" i="2"/>
  <c r="Z201" i="2"/>
  <c r="AB201" i="2" s="1"/>
  <c r="Y201" i="2"/>
  <c r="AA200" i="2"/>
  <c r="Z200" i="2"/>
  <c r="Y200" i="2"/>
  <c r="AA199" i="2"/>
  <c r="Z199" i="2"/>
  <c r="Y199" i="2"/>
  <c r="AA198" i="2"/>
  <c r="Z198" i="2"/>
  <c r="Y198" i="2"/>
  <c r="AA197" i="2"/>
  <c r="Z197" i="2"/>
  <c r="AB197" i="2" s="1"/>
  <c r="Y197" i="2"/>
  <c r="AA196" i="2"/>
  <c r="Z196" i="2"/>
  <c r="Y196" i="2"/>
  <c r="AA195" i="2"/>
  <c r="Z195" i="2"/>
  <c r="Y195" i="2"/>
  <c r="AA194" i="2"/>
  <c r="Z194" i="2"/>
  <c r="Y194" i="2"/>
  <c r="AA193" i="2"/>
  <c r="Z193" i="2"/>
  <c r="AB193" i="2" s="1"/>
  <c r="Y193" i="2"/>
  <c r="AA192" i="2"/>
  <c r="Z192" i="2"/>
  <c r="Y192" i="2"/>
  <c r="AA191" i="2"/>
  <c r="Z191" i="2"/>
  <c r="Y191" i="2"/>
  <c r="AA190" i="2"/>
  <c r="Z190" i="2"/>
  <c r="Y190" i="2"/>
  <c r="AA189" i="2"/>
  <c r="Z189" i="2"/>
  <c r="Y189" i="2"/>
  <c r="AA188" i="2"/>
  <c r="Z188" i="2"/>
  <c r="Y188" i="2"/>
  <c r="AA187" i="2"/>
  <c r="Z187" i="2"/>
  <c r="Y187" i="2"/>
  <c r="AA186" i="2"/>
  <c r="Z186" i="2"/>
  <c r="Y186" i="2"/>
  <c r="AA185" i="2"/>
  <c r="Z185" i="2"/>
  <c r="AB185" i="2" s="1"/>
  <c r="Y185" i="2"/>
  <c r="AA184" i="2"/>
  <c r="Z184" i="2"/>
  <c r="Y184" i="2"/>
  <c r="AA183" i="2"/>
  <c r="Z183" i="2"/>
  <c r="Y183" i="2"/>
  <c r="AA182" i="2"/>
  <c r="Z182" i="2"/>
  <c r="Y182" i="2"/>
  <c r="AA181" i="2"/>
  <c r="Z181" i="2"/>
  <c r="Y181" i="2"/>
  <c r="AA180" i="2"/>
  <c r="Z180" i="2"/>
  <c r="Y180" i="2"/>
  <c r="AA179" i="2"/>
  <c r="Z179" i="2"/>
  <c r="Y179" i="2"/>
  <c r="AA178" i="2"/>
  <c r="Z178" i="2"/>
  <c r="Y178" i="2"/>
  <c r="AA177" i="2"/>
  <c r="Z177" i="2"/>
  <c r="Y177" i="2"/>
  <c r="AA176" i="2"/>
  <c r="Z176" i="2"/>
  <c r="Y176" i="2"/>
  <c r="AA175" i="2"/>
  <c r="Z175" i="2"/>
  <c r="Y175" i="2"/>
  <c r="AA174" i="2"/>
  <c r="Z174" i="2"/>
  <c r="Y174" i="2"/>
  <c r="AA173" i="2"/>
  <c r="Z173" i="2"/>
  <c r="Y173" i="2"/>
  <c r="AA172" i="2"/>
  <c r="Z172" i="2"/>
  <c r="Y172" i="2"/>
  <c r="AA171" i="2"/>
  <c r="Z171" i="2"/>
  <c r="Y171" i="2"/>
  <c r="AA170" i="2"/>
  <c r="Z170" i="2"/>
  <c r="Y170" i="2"/>
  <c r="AA169" i="2"/>
  <c r="Z169" i="2"/>
  <c r="Y169" i="2"/>
  <c r="AA168" i="2"/>
  <c r="Z168" i="2"/>
  <c r="Y168" i="2"/>
  <c r="AA167" i="2"/>
  <c r="Z167" i="2"/>
  <c r="Y167" i="2"/>
  <c r="AA166" i="2"/>
  <c r="Z166" i="2"/>
  <c r="Y166" i="2"/>
  <c r="AA165" i="2"/>
  <c r="Z165" i="2"/>
  <c r="AB165" i="2" s="1"/>
  <c r="Y165" i="2"/>
  <c r="AA164" i="2"/>
  <c r="Z164" i="2"/>
  <c r="Y164" i="2"/>
  <c r="AA163" i="2"/>
  <c r="Z163" i="2"/>
  <c r="Y163" i="2"/>
  <c r="AA162" i="2"/>
  <c r="Z162" i="2"/>
  <c r="Y162" i="2"/>
  <c r="AA161" i="2"/>
  <c r="Z161" i="2"/>
  <c r="Y161" i="2"/>
  <c r="AA160" i="2"/>
  <c r="Z160" i="2"/>
  <c r="Y160" i="2"/>
  <c r="AA159" i="2"/>
  <c r="Z159" i="2"/>
  <c r="Y159" i="2"/>
  <c r="AA158" i="2"/>
  <c r="Z158" i="2"/>
  <c r="Y158" i="2"/>
  <c r="AA157" i="2"/>
  <c r="Z157" i="2"/>
  <c r="Y157" i="2"/>
  <c r="AA156" i="2"/>
  <c r="Z156" i="2"/>
  <c r="Y156" i="2"/>
  <c r="AA155" i="2"/>
  <c r="Z155" i="2"/>
  <c r="Y155" i="2"/>
  <c r="AA154" i="2"/>
  <c r="Z154" i="2"/>
  <c r="Y154" i="2"/>
  <c r="AA153" i="2"/>
  <c r="Z153" i="2"/>
  <c r="Y153" i="2"/>
  <c r="AA152" i="2"/>
  <c r="Z152" i="2"/>
  <c r="Y152" i="2"/>
  <c r="AA151" i="2"/>
  <c r="Z151" i="2"/>
  <c r="Y151" i="2"/>
  <c r="AA150" i="2"/>
  <c r="Z150" i="2"/>
  <c r="Y150" i="2"/>
  <c r="AA149" i="2"/>
  <c r="Z149" i="2"/>
  <c r="AB149" i="2" s="1"/>
  <c r="Y149" i="2"/>
  <c r="AA148" i="2"/>
  <c r="Z148" i="2"/>
  <c r="AB148" i="2" s="1"/>
  <c r="Y148" i="2"/>
  <c r="AA147" i="2"/>
  <c r="Z147" i="2"/>
  <c r="Y147" i="2"/>
  <c r="AA146" i="2"/>
  <c r="Z146" i="2"/>
  <c r="Y146" i="2"/>
  <c r="AA145" i="2"/>
  <c r="Z145" i="2"/>
  <c r="Y145" i="2"/>
  <c r="AA144" i="2"/>
  <c r="Z144" i="2"/>
  <c r="Y144" i="2"/>
  <c r="AA143" i="2"/>
  <c r="Z143" i="2"/>
  <c r="Y143" i="2"/>
  <c r="AA142" i="2"/>
  <c r="Z142" i="2"/>
  <c r="Y142" i="2"/>
  <c r="AA141" i="2"/>
  <c r="Z141" i="2"/>
  <c r="Y141" i="2"/>
  <c r="AA140" i="2"/>
  <c r="Z140" i="2"/>
  <c r="Y140" i="2"/>
  <c r="AA139" i="2"/>
  <c r="Z139" i="2"/>
  <c r="Y139" i="2"/>
  <c r="AA138" i="2"/>
  <c r="Z138" i="2"/>
  <c r="Y138" i="2"/>
  <c r="AA137" i="2"/>
  <c r="Z137" i="2"/>
  <c r="Y137" i="2"/>
  <c r="AA136" i="2"/>
  <c r="Z136" i="2"/>
  <c r="Y136" i="2"/>
  <c r="AA135" i="2"/>
  <c r="Z135" i="2"/>
  <c r="Y135" i="2"/>
  <c r="AA134" i="2"/>
  <c r="Z134" i="2"/>
  <c r="Y134" i="2"/>
  <c r="AA133" i="2"/>
  <c r="Z133" i="2"/>
  <c r="Y133" i="2"/>
  <c r="AA132" i="2"/>
  <c r="Z132" i="2"/>
  <c r="Y132" i="2"/>
  <c r="AA131" i="2"/>
  <c r="Z131" i="2"/>
  <c r="Y131" i="2"/>
  <c r="AA130" i="2"/>
  <c r="Z130" i="2"/>
  <c r="Y130" i="2"/>
  <c r="AA129" i="2"/>
  <c r="Z129" i="2"/>
  <c r="Y129" i="2"/>
  <c r="AA128" i="2"/>
  <c r="Z128" i="2"/>
  <c r="Y128" i="2"/>
  <c r="AA127" i="2"/>
  <c r="Z127" i="2"/>
  <c r="Y127" i="2"/>
  <c r="AA126" i="2"/>
  <c r="Z126" i="2"/>
  <c r="Y126" i="2"/>
  <c r="AA125" i="2"/>
  <c r="Z125" i="2"/>
  <c r="Y125" i="2"/>
  <c r="AA124" i="2"/>
  <c r="Z124" i="2"/>
  <c r="Y124" i="2"/>
  <c r="AA123" i="2"/>
  <c r="Z123" i="2"/>
  <c r="Y123" i="2"/>
  <c r="AA122" i="2"/>
  <c r="Z122" i="2"/>
  <c r="Y122" i="2"/>
  <c r="AA121" i="2"/>
  <c r="Z121" i="2"/>
  <c r="AB121" i="2" s="1"/>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AB112" i="2" s="1"/>
  <c r="Y112" i="2"/>
  <c r="AA111" i="2"/>
  <c r="Z111" i="2"/>
  <c r="Y111" i="2"/>
  <c r="AA110" i="2"/>
  <c r="Z110" i="2"/>
  <c r="Y110" i="2"/>
  <c r="AA109" i="2"/>
  <c r="Z109" i="2"/>
  <c r="Y109" i="2"/>
  <c r="AA108" i="2"/>
  <c r="Z108" i="2"/>
  <c r="AB108" i="2" s="1"/>
  <c r="Y108" i="2"/>
  <c r="AA107" i="2"/>
  <c r="Z107" i="2"/>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AB92" i="2" s="1"/>
  <c r="Y92" i="2"/>
  <c r="AA91" i="2"/>
  <c r="Z91" i="2"/>
  <c r="Y91" i="2"/>
  <c r="AA90" i="2"/>
  <c r="Z90" i="2"/>
  <c r="Y90" i="2"/>
  <c r="AA89" i="2"/>
  <c r="Z89" i="2"/>
  <c r="Y89" i="2"/>
  <c r="AA88" i="2"/>
  <c r="Z88" i="2"/>
  <c r="AB88" i="2" s="1"/>
  <c r="Y88" i="2"/>
  <c r="AA87" i="2"/>
  <c r="Z87" i="2"/>
  <c r="Y87" i="2"/>
  <c r="AA86" i="2"/>
  <c r="Z86" i="2"/>
  <c r="Y86" i="2"/>
  <c r="AA85" i="2"/>
  <c r="Z85" i="2"/>
  <c r="Y85" i="2"/>
  <c r="AA84" i="2"/>
  <c r="Z84" i="2"/>
  <c r="Y84" i="2"/>
  <c r="AA83" i="2"/>
  <c r="Z83" i="2"/>
  <c r="Y83" i="2"/>
  <c r="AA82" i="2"/>
  <c r="Z82" i="2"/>
  <c r="Y82" i="2"/>
  <c r="AA81" i="2"/>
  <c r="Z81" i="2"/>
  <c r="Y81" i="2"/>
  <c r="AA80" i="2"/>
  <c r="Z80" i="2"/>
  <c r="AB80" i="2" s="1"/>
  <c r="Y80" i="2"/>
  <c r="AA79" i="2"/>
  <c r="Z79" i="2"/>
  <c r="Y79" i="2"/>
  <c r="AA78" i="2"/>
  <c r="Z78" i="2"/>
  <c r="Y78" i="2"/>
  <c r="AA77" i="2"/>
  <c r="Z77" i="2"/>
  <c r="Y77" i="2"/>
  <c r="AA76" i="2"/>
  <c r="Z76" i="2"/>
  <c r="AB76" i="2" s="1"/>
  <c r="Y76" i="2"/>
  <c r="AA75" i="2"/>
  <c r="Z75" i="2"/>
  <c r="Y75" i="2"/>
  <c r="AA74" i="2"/>
  <c r="Z74" i="2"/>
  <c r="Y74" i="2"/>
  <c r="AA73" i="2"/>
  <c r="Z73" i="2"/>
  <c r="Y73" i="2"/>
  <c r="AA72" i="2"/>
  <c r="Z72" i="2"/>
  <c r="AB72" i="2" s="1"/>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AB52" i="2" s="1"/>
  <c r="Y52" i="2"/>
  <c r="AA51" i="2"/>
  <c r="Z51" i="2"/>
  <c r="Y51" i="2"/>
  <c r="AA50" i="2"/>
  <c r="Z50" i="2"/>
  <c r="Y50" i="2"/>
  <c r="AA49" i="2"/>
  <c r="Z49" i="2"/>
  <c r="Y49" i="2"/>
  <c r="AA48" i="2"/>
  <c r="Z48" i="2"/>
  <c r="Y48" i="2"/>
  <c r="AA47" i="2"/>
  <c r="Z47" i="2"/>
  <c r="Y47" i="2"/>
  <c r="AA46" i="2"/>
  <c r="Z46" i="2"/>
  <c r="Y46" i="2"/>
  <c r="AA45" i="2"/>
  <c r="Z45" i="2"/>
  <c r="Y45" i="2"/>
  <c r="AA44" i="2"/>
  <c r="Z44" i="2"/>
  <c r="AB44" i="2" s="1"/>
  <c r="Y44" i="2"/>
  <c r="AA43" i="2"/>
  <c r="Z43" i="2"/>
  <c r="Y43" i="2"/>
  <c r="AA42" i="2"/>
  <c r="Z42" i="2"/>
  <c r="Y42" i="2"/>
  <c r="AA41" i="2"/>
  <c r="Z41" i="2"/>
  <c r="Y41" i="2"/>
  <c r="AA40" i="2"/>
  <c r="Z40" i="2"/>
  <c r="AB40" i="2" s="1"/>
  <c r="Y40" i="2"/>
  <c r="AA39" i="2"/>
  <c r="Z39" i="2"/>
  <c r="Y39" i="2"/>
  <c r="AA38" i="2"/>
  <c r="Z38" i="2"/>
  <c r="Y38" i="2"/>
  <c r="AA37" i="2"/>
  <c r="Z37" i="2"/>
  <c r="Y37" i="2"/>
  <c r="AA36" i="2"/>
  <c r="Z36" i="2"/>
  <c r="AB36" i="2" s="1"/>
  <c r="Y36" i="2"/>
  <c r="AA35" i="2"/>
  <c r="Z35" i="2"/>
  <c r="Y35" i="2"/>
  <c r="AA34" i="2"/>
  <c r="Z34" i="2"/>
  <c r="Y34" i="2"/>
  <c r="AA33" i="2"/>
  <c r="Z33" i="2"/>
  <c r="Y33" i="2"/>
  <c r="AA32" i="2"/>
  <c r="Z32" i="2"/>
  <c r="AB32" i="2" s="1"/>
  <c r="Y32" i="2"/>
  <c r="AA31" i="2"/>
  <c r="Z31" i="2"/>
  <c r="Y31" i="2"/>
  <c r="AA30" i="2"/>
  <c r="Z30" i="2"/>
  <c r="Y30" i="2"/>
  <c r="AA29" i="2"/>
  <c r="Z29" i="2"/>
  <c r="Y29" i="2"/>
  <c r="AA28" i="2"/>
  <c r="Z28" i="2"/>
  <c r="AB28" i="2" s="1"/>
  <c r="Y28" i="2"/>
  <c r="AA27" i="2"/>
  <c r="Z27" i="2"/>
  <c r="Y27" i="2"/>
  <c r="AA26" i="2"/>
  <c r="Z26" i="2"/>
  <c r="Y26" i="2"/>
  <c r="AA25" i="2"/>
  <c r="Z25" i="2"/>
  <c r="Y25" i="2"/>
  <c r="AA24" i="2"/>
  <c r="Z24" i="2"/>
  <c r="Y24" i="2"/>
  <c r="AA23" i="2"/>
  <c r="Z23" i="2"/>
  <c r="Y23" i="2"/>
  <c r="AA22" i="2"/>
  <c r="Z22" i="2"/>
  <c r="Y22" i="2"/>
  <c r="AA21" i="2"/>
  <c r="Z21" i="2"/>
  <c r="Y21" i="2"/>
  <c r="AA20" i="2"/>
  <c r="Z20" i="2"/>
  <c r="AB20" i="2" s="1"/>
  <c r="Y20" i="2"/>
  <c r="AA19" i="2"/>
  <c r="Z19" i="2"/>
  <c r="Y19" i="2"/>
  <c r="AA18" i="2"/>
  <c r="Z18" i="2"/>
  <c r="Y18" i="2"/>
  <c r="AA17" i="2"/>
  <c r="Z17" i="2"/>
  <c r="Y17" i="2"/>
  <c r="AA16" i="2"/>
  <c r="Z16" i="2"/>
  <c r="AB16" i="2" s="1"/>
  <c r="Y16" i="2"/>
  <c r="AA15" i="2"/>
  <c r="Z15" i="2"/>
  <c r="Y15" i="2"/>
  <c r="AA14" i="2"/>
  <c r="Z14" i="2"/>
  <c r="Y14" i="2"/>
  <c r="AA13" i="2"/>
  <c r="Z13" i="2"/>
  <c r="Y13" i="2"/>
  <c r="AA12" i="2"/>
  <c r="Z12" i="2"/>
  <c r="Y12" i="2"/>
  <c r="AA11" i="2"/>
  <c r="Z11" i="2"/>
  <c r="Y11" i="2"/>
  <c r="AA10" i="2"/>
  <c r="Z10" i="2"/>
  <c r="Y10" i="2"/>
  <c r="AB814" i="3" l="1"/>
  <c r="J716" i="2"/>
  <c r="AB15" i="2"/>
  <c r="AB27" i="2"/>
  <c r="AB31" i="2"/>
  <c r="AB39" i="2"/>
  <c r="AB43" i="2"/>
  <c r="AB47" i="2"/>
  <c r="AB51" i="2"/>
  <c r="AB55" i="2"/>
  <c r="AB63" i="2"/>
  <c r="AB67" i="2"/>
  <c r="AB71" i="2"/>
  <c r="AB87" i="2"/>
  <c r="AB99" i="2"/>
  <c r="AB103" i="2"/>
  <c r="AB107" i="2"/>
  <c r="AB119" i="2"/>
  <c r="AB123" i="2"/>
  <c r="AB139" i="2"/>
  <c r="AB159" i="2"/>
  <c r="AB163" i="2"/>
  <c r="AB195" i="2"/>
  <c r="AB203" i="2"/>
  <c r="AB207" i="2"/>
  <c r="AB211" i="2"/>
  <c r="AB215" i="2"/>
  <c r="AB219" i="2"/>
  <c r="AB235" i="2"/>
  <c r="AB239" i="2"/>
  <c r="AB243" i="2"/>
  <c r="AB247" i="2"/>
  <c r="AB251" i="2"/>
  <c r="AB255" i="2"/>
  <c r="AB264" i="2"/>
  <c r="AB272" i="2"/>
  <c r="AB277" i="2"/>
  <c r="AB281" i="2"/>
  <c r="AB293" i="2"/>
  <c r="AB314" i="2"/>
  <c r="AB320" i="2"/>
  <c r="AB331" i="2"/>
  <c r="AB335" i="2"/>
  <c r="AB385" i="2"/>
  <c r="AB393" i="2"/>
  <c r="AB397" i="2"/>
  <c r="AB405" i="2"/>
  <c r="AB409" i="2"/>
  <c r="AB689" i="2"/>
  <c r="AB18" i="2"/>
  <c r="AB22" i="2"/>
  <c r="AB26" i="2"/>
  <c r="AB34" i="2"/>
  <c r="AB38" i="2"/>
  <c r="AB54" i="2"/>
  <c r="AB74" i="2"/>
  <c r="AB82" i="2"/>
  <c r="AB86" i="2"/>
  <c r="AB90" i="2"/>
  <c r="AB94" i="2"/>
  <c r="AB98" i="2"/>
  <c r="AB106" i="2"/>
  <c r="AB110" i="2"/>
  <c r="AB174" i="2"/>
  <c r="AB182" i="2"/>
  <c r="AB186" i="2"/>
  <c r="AB190" i="2"/>
  <c r="AB226" i="2"/>
  <c r="AB340" i="2"/>
  <c r="AB344" i="2"/>
  <c r="AB360" i="2"/>
  <c r="AB376" i="2"/>
  <c r="AB384" i="2"/>
  <c r="AB459" i="2"/>
  <c r="AB463" i="2"/>
  <c r="AB712" i="2"/>
  <c r="AB58" i="2"/>
  <c r="AB62" i="2"/>
  <c r="AB70" i="2"/>
  <c r="AB292" i="2"/>
  <c r="AB296" i="2"/>
  <c r="AB479" i="2"/>
  <c r="AB202" i="2"/>
  <c r="AB300" i="2"/>
  <c r="AB319" i="2"/>
  <c r="AB420" i="2"/>
  <c r="AB424" i="2"/>
  <c r="AB488" i="2"/>
  <c r="Q716" i="2"/>
  <c r="K716" i="2"/>
  <c r="AB229" i="2"/>
  <c r="AB491" i="2"/>
  <c r="AB443" i="2"/>
  <c r="AB460" i="2"/>
  <c r="AB476" i="2"/>
  <c r="AB647" i="2"/>
  <c r="AB651" i="2"/>
  <c r="AB398" i="2"/>
  <c r="AB410" i="2"/>
  <c r="AB77" i="2"/>
  <c r="AB89" i="2"/>
  <c r="L716" i="2"/>
  <c r="AB294" i="2"/>
  <c r="AB358" i="2"/>
  <c r="AB402" i="2"/>
  <c r="AB158" i="2"/>
  <c r="AB538" i="2"/>
  <c r="AB565" i="2"/>
  <c r="AB688" i="2"/>
  <c r="AB349" i="2"/>
  <c r="AB353" i="2"/>
  <c r="AB439" i="2"/>
  <c r="AB120" i="2"/>
  <c r="P716" i="2"/>
  <c r="AB13" i="2"/>
  <c r="AB17" i="2"/>
  <c r="AB33" i="2"/>
  <c r="AB37" i="2"/>
  <c r="AB45" i="2"/>
  <c r="AB49" i="2"/>
  <c r="AB53" i="2"/>
  <c r="AB140" i="2"/>
  <c r="AB168" i="2"/>
  <c r="AB180" i="2"/>
  <c r="AB184" i="2"/>
  <c r="AB192" i="2"/>
  <c r="AB220" i="2"/>
  <c r="AB224" i="2"/>
  <c r="AB228" i="2"/>
  <c r="AB232" i="2"/>
  <c r="AB236" i="2"/>
  <c r="AB244" i="2"/>
  <c r="AB248" i="2"/>
  <c r="AB256" i="2"/>
  <c r="AB260" i="2"/>
  <c r="AB269" i="2"/>
  <c r="AB286" i="2"/>
  <c r="AB298" i="2"/>
  <c r="AB307" i="2"/>
  <c r="AB327" i="2"/>
  <c r="AB336" i="2"/>
  <c r="AB342" i="2"/>
  <c r="AB350" i="2"/>
  <c r="AB366" i="2"/>
  <c r="AB418" i="2"/>
  <c r="AB426" i="2"/>
  <c r="AB440" i="2"/>
  <c r="AB444" i="2"/>
  <c r="AB457" i="2"/>
  <c r="AB465" i="2"/>
  <c r="AB469" i="2"/>
  <c r="AB473" i="2"/>
  <c r="AB477" i="2"/>
  <c r="AB481" i="2"/>
  <c r="AB485" i="2"/>
  <c r="AB490" i="2"/>
  <c r="AB705" i="2"/>
  <c r="AB713" i="2"/>
  <c r="AB14" i="2"/>
  <c r="AB299" i="2"/>
  <c r="AB122" i="2"/>
  <c r="AB138" i="2"/>
  <c r="AB146" i="2"/>
  <c r="AB150" i="2"/>
  <c r="AB154" i="2"/>
  <c r="AB517" i="2"/>
  <c r="AB521" i="2"/>
  <c r="AB633" i="2"/>
  <c r="AB691" i="2"/>
  <c r="AB703" i="2"/>
  <c r="AB250" i="2"/>
  <c r="AB262" i="2"/>
  <c r="AB438" i="2"/>
  <c r="AB493" i="2"/>
  <c r="AB610" i="2"/>
  <c r="AB614" i="2"/>
  <c r="AB618" i="2"/>
  <c r="AB622" i="2"/>
  <c r="AB630" i="2"/>
  <c r="AB646" i="2"/>
  <c r="AB654" i="2"/>
  <c r="AB666" i="2"/>
  <c r="AB670" i="2"/>
  <c r="AB679" i="2"/>
  <c r="AB684" i="2"/>
  <c r="AB143" i="2"/>
  <c r="AB147" i="2"/>
  <c r="AB632" i="2"/>
  <c r="AB668" i="2"/>
  <c r="AB489" i="2"/>
  <c r="AB68" i="2"/>
  <c r="AB373" i="2"/>
  <c r="AB494" i="2"/>
  <c r="AB498" i="2"/>
  <c r="AB503" i="2"/>
  <c r="AB507" i="2"/>
  <c r="AB515" i="2"/>
  <c r="AB519" i="2"/>
  <c r="AB523" i="2"/>
  <c r="AB527" i="2"/>
  <c r="AB539" i="2"/>
  <c r="AB558" i="2"/>
  <c r="AB566" i="2"/>
  <c r="AB574" i="2"/>
  <c r="AB578" i="2"/>
  <c r="AB590" i="2"/>
  <c r="AB615" i="2"/>
  <c r="AB627" i="2"/>
  <c r="AB631" i="2"/>
  <c r="AB639" i="2"/>
  <c r="AB667" i="2"/>
  <c r="AB676" i="2"/>
  <c r="AB685" i="2"/>
  <c r="AB343" i="2"/>
  <c r="AB347" i="2"/>
  <c r="AB359" i="2"/>
  <c r="AB125" i="2"/>
  <c r="AB137" i="2"/>
  <c r="AB188" i="2"/>
  <c r="AB383" i="2"/>
  <c r="AB387" i="2"/>
  <c r="AB407" i="2"/>
  <c r="AB35" i="2"/>
  <c r="AB419" i="2"/>
  <c r="AB598" i="2"/>
  <c r="AB59" i="2"/>
  <c r="U716" i="2"/>
  <c r="AB433" i="2"/>
  <c r="AB662" i="2"/>
  <c r="Y715" i="2"/>
  <c r="AB95" i="2"/>
  <c r="AB173" i="2"/>
  <c r="AB392" i="2"/>
  <c r="AB404" i="2"/>
  <c r="AB412" i="2"/>
  <c r="AB532" i="2"/>
  <c r="AB544" i="2"/>
  <c r="AB707" i="2"/>
  <c r="AB711" i="2"/>
  <c r="AB56" i="2"/>
  <c r="AB162" i="2"/>
  <c r="AB205" i="2"/>
  <c r="AB233" i="2"/>
  <c r="AB237" i="2"/>
  <c r="AB241" i="2"/>
  <c r="AB278" i="2"/>
  <c r="AB306" i="2"/>
  <c r="AB310" i="2"/>
  <c r="AB357" i="2"/>
  <c r="AB361" i="2"/>
  <c r="Y369" i="2"/>
  <c r="AB434" i="2"/>
  <c r="AB501" i="2"/>
  <c r="AB509" i="2"/>
  <c r="AB513" i="2"/>
  <c r="AB595" i="2"/>
  <c r="AB663" i="2"/>
  <c r="AB696" i="2"/>
  <c r="AB700" i="2"/>
  <c r="AB271" i="2"/>
  <c r="AB284" i="2"/>
  <c r="AB312" i="2"/>
  <c r="AB641" i="2"/>
  <c r="AB547" i="2"/>
  <c r="AB714" i="2"/>
  <c r="AB23" i="2"/>
  <c r="AB325" i="2"/>
  <c r="AB611" i="2"/>
  <c r="AB678" i="2"/>
  <c r="AB368" i="2"/>
  <c r="X716" i="2"/>
  <c r="AB104" i="2"/>
  <c r="AB135" i="2"/>
  <c r="AB560" i="2"/>
  <c r="AB580" i="2"/>
  <c r="AB704" i="2"/>
  <c r="AB708" i="2"/>
  <c r="Z715" i="2"/>
  <c r="AB41" i="2"/>
  <c r="AB69" i="2"/>
  <c r="AB155" i="2"/>
  <c r="AB234" i="2"/>
  <c r="AB274" i="2"/>
  <c r="AB279" i="2"/>
  <c r="AB287" i="2"/>
  <c r="AB317" i="2"/>
  <c r="AB370" i="2"/>
  <c r="AB425" i="2"/>
  <c r="AB430" i="2"/>
  <c r="AB435" i="2"/>
  <c r="AB497" i="2"/>
  <c r="AB617" i="2"/>
  <c r="AB50" i="2"/>
  <c r="AB113" i="2"/>
  <c r="AB275" i="2"/>
  <c r="AB318" i="2"/>
  <c r="AB328" i="2"/>
  <c r="AB422" i="2"/>
  <c r="AB602" i="2"/>
  <c r="AB626" i="2"/>
  <c r="AB164" i="2"/>
  <c r="AB355" i="2"/>
  <c r="AB653" i="2"/>
  <c r="AB694" i="2"/>
  <c r="AB586" i="2"/>
  <c r="AB710" i="2"/>
  <c r="AB330" i="2"/>
  <c r="AB364" i="2"/>
  <c r="AB131" i="2"/>
  <c r="AB261" i="2"/>
  <c r="AB377" i="2"/>
  <c r="AB442" i="2"/>
  <c r="AB81" i="2"/>
  <c r="AB85" i="2"/>
  <c r="AB93" i="2"/>
  <c r="AB97" i="2"/>
  <c r="AB101" i="2"/>
  <c r="AB105" i="2"/>
  <c r="AB124" i="2"/>
  <c r="AB132" i="2"/>
  <c r="AB144" i="2"/>
  <c r="AB171" i="2"/>
  <c r="AB175" i="2"/>
  <c r="AB179" i="2"/>
  <c r="AB187" i="2"/>
  <c r="AB191" i="2"/>
  <c r="O716" i="2"/>
  <c r="AB258" i="2"/>
  <c r="Z369" i="2"/>
  <c r="AB382" i="2"/>
  <c r="AB390" i="2"/>
  <c r="AB394" i="2"/>
  <c r="AB414" i="2"/>
  <c r="AB447" i="2"/>
  <c r="AB451" i="2"/>
  <c r="AB464" i="2"/>
  <c r="AB472" i="2"/>
  <c r="AB506" i="2"/>
  <c r="AB514" i="2"/>
  <c r="AB518" i="2"/>
  <c r="AB526" i="2"/>
  <c r="AB546" i="2"/>
  <c r="AB557" i="2"/>
  <c r="AB577" i="2"/>
  <c r="AB585" i="2"/>
  <c r="AB656" i="2"/>
  <c r="AB701" i="2"/>
  <c r="AB709" i="2"/>
  <c r="AB608" i="2"/>
  <c r="AB259" i="2"/>
  <c r="AB268" i="2"/>
  <c r="AB381" i="2"/>
  <c r="AB401" i="2"/>
  <c r="AB592" i="2"/>
  <c r="AB170" i="2"/>
  <c r="AB362" i="2"/>
  <c r="Z456" i="2"/>
  <c r="Y456" i="2"/>
  <c r="AB671" i="2"/>
  <c r="AB21" i="2"/>
  <c r="AB25" i="2"/>
  <c r="AB29" i="2"/>
  <c r="AB75" i="2"/>
  <c r="AB79" i="2"/>
  <c r="AB83" i="2"/>
  <c r="AB152" i="2"/>
  <c r="AB156" i="2"/>
  <c r="AB167" i="2"/>
  <c r="AB210" i="2"/>
  <c r="AB214" i="2"/>
  <c r="AB222" i="2"/>
  <c r="AB374" i="2"/>
  <c r="AB450" i="2"/>
  <c r="AB562" i="2"/>
  <c r="AB288" i="2"/>
  <c r="AB416" i="2"/>
  <c r="AB240" i="2"/>
  <c r="AB252" i="2"/>
  <c r="AB389" i="2"/>
  <c r="AB692" i="2"/>
  <c r="AB10" i="2"/>
  <c r="AB64" i="2"/>
  <c r="AB129" i="2"/>
  <c r="AB141" i="2"/>
  <c r="AB351" i="2"/>
  <c r="AB363" i="2"/>
  <c r="AB367" i="2"/>
  <c r="AB536" i="2"/>
  <c r="AB540" i="2"/>
  <c r="AB649" i="2"/>
  <c r="AB189" i="2"/>
  <c r="AB436" i="2"/>
  <c r="AB11" i="2"/>
  <c r="AB57" i="2"/>
  <c r="AB61" i="2"/>
  <c r="AB65" i="2"/>
  <c r="AB111" i="2"/>
  <c r="AB115" i="2"/>
  <c r="AB126" i="2"/>
  <c r="AB291" i="2"/>
  <c r="AB302" i="2"/>
  <c r="AB326" i="2"/>
  <c r="AB348" i="2"/>
  <c r="AB423" i="2"/>
  <c r="AB525" i="2"/>
  <c r="AB529" i="2"/>
  <c r="AB623" i="2"/>
  <c r="AB638" i="2"/>
  <c r="AB46" i="2"/>
  <c r="AB100" i="2"/>
  <c r="AB196" i="2"/>
  <c r="AB200" i="2"/>
  <c r="AB204" i="2"/>
  <c r="AB280" i="2"/>
  <c r="AB295" i="2"/>
  <c r="AB311" i="2"/>
  <c r="AB396" i="2"/>
  <c r="AB400" i="2"/>
  <c r="AB408" i="2"/>
  <c r="AB427" i="2"/>
  <c r="AB437" i="2"/>
  <c r="AB510" i="2"/>
  <c r="AA502" i="2"/>
  <c r="AB581" i="2"/>
  <c r="AB665" i="2"/>
  <c r="AB681" i="2"/>
  <c r="AB134" i="2"/>
  <c r="AB253" i="2"/>
  <c r="AB303" i="2"/>
  <c r="AB352" i="2"/>
  <c r="AB371" i="2"/>
  <c r="AB511" i="2"/>
  <c r="AB541" i="2"/>
  <c r="AB650" i="2"/>
  <c r="AB19" i="2"/>
  <c r="AB73" i="2"/>
  <c r="AB91" i="2"/>
  <c r="AB109" i="2"/>
  <c r="AB116" i="2"/>
  <c r="AB127" i="2"/>
  <c r="AB153" i="2"/>
  <c r="AB160" i="2"/>
  <c r="AB208" i="2"/>
  <c r="AB223" i="2"/>
  <c r="AB238" i="2"/>
  <c r="AB257" i="2"/>
  <c r="AB265" i="2"/>
  <c r="AB285" i="2"/>
  <c r="AB289" i="2"/>
  <c r="AB332" i="2"/>
  <c r="AB341" i="2"/>
  <c r="AB345" i="2"/>
  <c r="AB356" i="2"/>
  <c r="AB413" i="2"/>
  <c r="AB417" i="2"/>
  <c r="AB429" i="2"/>
  <c r="AB448" i="2"/>
  <c r="AB467" i="2"/>
  <c r="AB471" i="2"/>
  <c r="AB499" i="2"/>
  <c r="AB530" i="2"/>
  <c r="AB534" i="2"/>
  <c r="AB555" i="2"/>
  <c r="AB571" i="2"/>
  <c r="AB575" i="2"/>
  <c r="AB589" i="2"/>
  <c r="AB593" i="2"/>
  <c r="AB605" i="2"/>
  <c r="AB635" i="2"/>
  <c r="AB658" i="2"/>
  <c r="AB674" i="2"/>
  <c r="AB682" i="2"/>
  <c r="AB690" i="2"/>
  <c r="AB697" i="2"/>
  <c r="AB321" i="2"/>
  <c r="AB386" i="2"/>
  <c r="AB12" i="2"/>
  <c r="AB30" i="2"/>
  <c r="AB48" i="2"/>
  <c r="AB66" i="2"/>
  <c r="AB84" i="2"/>
  <c r="AB102" i="2"/>
  <c r="AB157" i="2"/>
  <c r="AB183" i="2"/>
  <c r="AB198" i="2"/>
  <c r="AB227" i="2"/>
  <c r="AB231" i="2"/>
  <c r="AB246" i="2"/>
  <c r="AB254" i="2"/>
  <c r="AB273" i="2"/>
  <c r="AB304" i="2"/>
  <c r="AB322" i="2"/>
  <c r="AB372" i="2"/>
  <c r="AB406" i="2"/>
  <c r="AB421" i="2"/>
  <c r="AB475" i="2"/>
  <c r="AB496" i="2"/>
  <c r="Z502" i="2"/>
  <c r="AB512" i="2"/>
  <c r="AB542" i="2"/>
  <c r="AB597" i="2"/>
  <c r="AB621" i="2"/>
  <c r="AB687" i="2"/>
  <c r="AB117" i="2"/>
  <c r="AB176" i="2"/>
  <c r="AB309" i="2"/>
  <c r="AB445" i="2"/>
  <c r="AB505" i="2"/>
  <c r="AB550" i="2"/>
  <c r="AB128" i="2"/>
  <c r="AB161" i="2"/>
  <c r="AB290" i="2"/>
  <c r="AB297" i="2"/>
  <c r="AB301" i="2"/>
  <c r="AB313" i="2"/>
  <c r="AB346" i="2"/>
  <c r="AB365" i="2"/>
  <c r="AB380" i="2"/>
  <c r="AB395" i="2"/>
  <c r="AA456" i="2"/>
  <c r="AB535" i="2"/>
  <c r="AB648" i="2"/>
  <c r="AB659" i="2"/>
  <c r="AB675" i="2"/>
  <c r="AB266" i="2"/>
  <c r="AB282" i="2"/>
  <c r="AB333" i="2"/>
  <c r="AB520" i="2"/>
  <c r="AB568" i="2"/>
  <c r="AB629" i="2"/>
  <c r="AB24" i="2"/>
  <c r="AB42" i="2"/>
  <c r="AB60" i="2"/>
  <c r="AB78" i="2"/>
  <c r="AB96" i="2"/>
  <c r="AB114" i="2"/>
  <c r="AB118" i="2"/>
  <c r="AB151" i="2"/>
  <c r="AB177" i="2"/>
  <c r="AB199" i="2"/>
  <c r="AB206" i="2"/>
  <c r="AB217" i="2"/>
  <c r="AB267" i="2"/>
  <c r="AB283" i="2"/>
  <c r="AB334" i="2"/>
  <c r="AB354" i="2"/>
  <c r="AB388" i="2"/>
  <c r="AB432" i="2"/>
  <c r="AB446" i="2"/>
  <c r="AB461" i="2"/>
  <c r="AB484" i="2"/>
  <c r="AB528" i="2"/>
  <c r="AB551" i="2"/>
  <c r="AB561" i="2"/>
  <c r="AB569" i="2"/>
  <c r="AB573" i="2"/>
  <c r="AB591" i="2"/>
  <c r="AB603" i="2"/>
  <c r="AB652" i="2"/>
  <c r="AB695" i="2"/>
  <c r="T716" i="2"/>
  <c r="Z249" i="2"/>
  <c r="Y249" i="2"/>
  <c r="AB145" i="2"/>
  <c r="AB181" i="2"/>
  <c r="AB218" i="2"/>
  <c r="AB245" i="2"/>
  <c r="V716" i="2"/>
  <c r="AB455" i="2"/>
  <c r="AB468" i="2"/>
  <c r="AB549" i="2"/>
  <c r="AB594" i="2"/>
  <c r="AB637" i="2"/>
  <c r="AB661" i="2"/>
  <c r="Y699" i="2"/>
  <c r="Z699" i="2"/>
  <c r="AB142" i="2"/>
  <c r="AB178" i="2"/>
  <c r="AB242" i="2"/>
  <c r="W716" i="2"/>
  <c r="AB522" i="2"/>
  <c r="AB606" i="2"/>
  <c r="AA715" i="2"/>
  <c r="AB136" i="2"/>
  <c r="AB172" i="2"/>
  <c r="AA249" i="2"/>
  <c r="AA369" i="2"/>
  <c r="AB462" i="2"/>
  <c r="AB483" i="2"/>
  <c r="AB543" i="2"/>
  <c r="AB634" i="2"/>
  <c r="AB133" i="2"/>
  <c r="AB169" i="2"/>
  <c r="AB212" i="2"/>
  <c r="Y502" i="2"/>
  <c r="AB130" i="2"/>
  <c r="AB166" i="2"/>
  <c r="AB216" i="2"/>
  <c r="R716" i="2"/>
  <c r="AB378" i="2"/>
  <c r="AB453" i="2"/>
  <c r="AB480" i="2"/>
  <c r="AB642" i="2"/>
  <c r="S716" i="2"/>
  <c r="AB582" i="2"/>
  <c r="AB619" i="2"/>
  <c r="AB655" i="2"/>
  <c r="AB693" i="2"/>
  <c r="M716" i="2"/>
  <c r="AA699" i="2"/>
  <c r="AB194" i="2"/>
  <c r="AB230" i="2"/>
  <c r="N716" i="2"/>
  <c r="AB486" i="2"/>
  <c r="AB531" i="2"/>
  <c r="AB570" i="2"/>
  <c r="AB607" i="2"/>
  <c r="AB643" i="2"/>
  <c r="AB680" i="2"/>
  <c r="AB456" i="2" l="1"/>
  <c r="AB502" i="2"/>
  <c r="AA716" i="2"/>
  <c r="AB369" i="2"/>
  <c r="AB715" i="2"/>
  <c r="AB699" i="2"/>
  <c r="AB249" i="2"/>
  <c r="Z716" i="2"/>
  <c r="AB716" i="2" s="1"/>
  <c r="Y716" i="2"/>
  <c r="X796" i="1"/>
  <c r="W796" i="1"/>
  <c r="V796" i="1"/>
  <c r="U796" i="1"/>
  <c r="T796" i="1"/>
  <c r="S796" i="1"/>
  <c r="R796" i="1"/>
  <c r="Q796" i="1"/>
  <c r="P796" i="1"/>
  <c r="O796" i="1"/>
  <c r="N796" i="1"/>
  <c r="M796" i="1"/>
  <c r="L796" i="1"/>
  <c r="K796" i="1"/>
  <c r="J796" i="1"/>
  <c r="AA795" i="1"/>
  <c r="Z795" i="1"/>
  <c r="Y795" i="1"/>
  <c r="X794" i="1"/>
  <c r="W794" i="1"/>
  <c r="V794" i="1"/>
  <c r="U794" i="1"/>
  <c r="T794" i="1"/>
  <c r="S794" i="1"/>
  <c r="R794" i="1"/>
  <c r="Q794" i="1"/>
  <c r="P794" i="1"/>
  <c r="O794" i="1"/>
  <c r="N794" i="1"/>
  <c r="M794" i="1"/>
  <c r="L794" i="1"/>
  <c r="K794" i="1"/>
  <c r="J794" i="1"/>
  <c r="AA793" i="1"/>
  <c r="Z793" i="1"/>
  <c r="Y793" i="1"/>
  <c r="AA792" i="1"/>
  <c r="Z792" i="1"/>
  <c r="Y792" i="1"/>
  <c r="AA791" i="1"/>
  <c r="Z791" i="1"/>
  <c r="Y791" i="1"/>
  <c r="AA790" i="1"/>
  <c r="Z790" i="1"/>
  <c r="Y790" i="1"/>
  <c r="AA789" i="1"/>
  <c r="Z789" i="1"/>
  <c r="Y789" i="1"/>
  <c r="AA788" i="1"/>
  <c r="Z788" i="1"/>
  <c r="Y788" i="1"/>
  <c r="AA787" i="1"/>
  <c r="Z787" i="1"/>
  <c r="Y787" i="1"/>
  <c r="AA786" i="1"/>
  <c r="Z786" i="1"/>
  <c r="Y786" i="1"/>
  <c r="AA785" i="1"/>
  <c r="Z785" i="1"/>
  <c r="Y785" i="1"/>
  <c r="AA784" i="1"/>
  <c r="Z784" i="1"/>
  <c r="Y784" i="1"/>
  <c r="AA783" i="1"/>
  <c r="Z783" i="1"/>
  <c r="Y783" i="1"/>
  <c r="AA782" i="1"/>
  <c r="Z782" i="1"/>
  <c r="Y782" i="1"/>
  <c r="X781" i="1"/>
  <c r="W781" i="1"/>
  <c r="V781" i="1"/>
  <c r="U781" i="1"/>
  <c r="T781" i="1"/>
  <c r="S781" i="1"/>
  <c r="R781" i="1"/>
  <c r="Q781" i="1"/>
  <c r="P781" i="1"/>
  <c r="O781" i="1"/>
  <c r="N781" i="1"/>
  <c r="M781" i="1"/>
  <c r="L781" i="1"/>
  <c r="K781" i="1"/>
  <c r="AA780" i="1"/>
  <c r="Z780" i="1"/>
  <c r="Y780" i="1"/>
  <c r="AA779" i="1"/>
  <c r="Z779" i="1"/>
  <c r="Y779" i="1"/>
  <c r="X778" i="1"/>
  <c r="W778" i="1"/>
  <c r="V778" i="1"/>
  <c r="U778" i="1"/>
  <c r="T778" i="1"/>
  <c r="S778" i="1"/>
  <c r="R778" i="1"/>
  <c r="Q778" i="1"/>
  <c r="P778" i="1"/>
  <c r="O778" i="1"/>
  <c r="N778" i="1"/>
  <c r="M778" i="1"/>
  <c r="L778" i="1"/>
  <c r="K778" i="1"/>
  <c r="J778" i="1"/>
  <c r="AA777" i="1"/>
  <c r="Z777" i="1"/>
  <c r="Y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AA767" i="1"/>
  <c r="Z767" i="1"/>
  <c r="Y767" i="1"/>
  <c r="AA766" i="1"/>
  <c r="Z766" i="1"/>
  <c r="Y766" i="1"/>
  <c r="AA765" i="1"/>
  <c r="Z765" i="1"/>
  <c r="Y765" i="1"/>
  <c r="AA764" i="1"/>
  <c r="Z764" i="1"/>
  <c r="Y764" i="1"/>
  <c r="AA763" i="1"/>
  <c r="Z763" i="1"/>
  <c r="Y763" i="1"/>
  <c r="AA762" i="1"/>
  <c r="Z762" i="1"/>
  <c r="Y762" i="1"/>
  <c r="AA761" i="1"/>
  <c r="Z761" i="1"/>
  <c r="Y761" i="1"/>
  <c r="AA760" i="1"/>
  <c r="Z760" i="1"/>
  <c r="Y760" i="1"/>
  <c r="AA759" i="1"/>
  <c r="Z759" i="1"/>
  <c r="Y759" i="1"/>
  <c r="X757" i="1"/>
  <c r="W757" i="1"/>
  <c r="V757" i="1"/>
  <c r="U757" i="1"/>
  <c r="T757" i="1"/>
  <c r="S757" i="1"/>
  <c r="R757" i="1"/>
  <c r="Q757" i="1"/>
  <c r="P757" i="1"/>
  <c r="O757" i="1"/>
  <c r="N757" i="1"/>
  <c r="M757" i="1"/>
  <c r="L757" i="1"/>
  <c r="K757" i="1"/>
  <c r="J757" i="1"/>
  <c r="AA756" i="1"/>
  <c r="Z756" i="1"/>
  <c r="Y756" i="1"/>
  <c r="X755" i="1"/>
  <c r="W755" i="1"/>
  <c r="V755" i="1"/>
  <c r="U755" i="1"/>
  <c r="T755" i="1"/>
  <c r="S755" i="1"/>
  <c r="R755" i="1"/>
  <c r="Q755" i="1"/>
  <c r="P755" i="1"/>
  <c r="O755" i="1"/>
  <c r="N755" i="1"/>
  <c r="M755" i="1"/>
  <c r="L755" i="1"/>
  <c r="K755" i="1"/>
  <c r="J755" i="1"/>
  <c r="AA754" i="1"/>
  <c r="Z754" i="1"/>
  <c r="Y754" i="1"/>
  <c r="AA753" i="1"/>
  <c r="Z753" i="1"/>
  <c r="Y753" i="1"/>
  <c r="AA752" i="1"/>
  <c r="Z752" i="1"/>
  <c r="Y752" i="1"/>
  <c r="AA750" i="1"/>
  <c r="Z750" i="1"/>
  <c r="Y750" i="1"/>
  <c r="AA749" i="1"/>
  <c r="Z749" i="1"/>
  <c r="Y749" i="1"/>
  <c r="AA748" i="1"/>
  <c r="Z748" i="1"/>
  <c r="Y748" i="1"/>
  <c r="AA747" i="1"/>
  <c r="Z747" i="1"/>
  <c r="Y747" i="1"/>
  <c r="AA746" i="1"/>
  <c r="Z746" i="1"/>
  <c r="Y746" i="1"/>
  <c r="AA745" i="1"/>
  <c r="Z745" i="1"/>
  <c r="Y745" i="1"/>
  <c r="AA744" i="1"/>
  <c r="Z744" i="1"/>
  <c r="Y744" i="1"/>
  <c r="AA743" i="1"/>
  <c r="Z743" i="1"/>
  <c r="Y743" i="1"/>
  <c r="AA742" i="1"/>
  <c r="Z742" i="1"/>
  <c r="Y742" i="1"/>
  <c r="AA740" i="1"/>
  <c r="Z740" i="1"/>
  <c r="Y740" i="1"/>
  <c r="AA739" i="1"/>
  <c r="Z739" i="1"/>
  <c r="Y739" i="1"/>
  <c r="AA738" i="1"/>
  <c r="Z738" i="1"/>
  <c r="Y738" i="1"/>
  <c r="AA737" i="1"/>
  <c r="Z737" i="1"/>
  <c r="Y737" i="1"/>
  <c r="AA736" i="1"/>
  <c r="Z736" i="1"/>
  <c r="Y736" i="1"/>
  <c r="X735" i="1"/>
  <c r="W735" i="1"/>
  <c r="V735" i="1"/>
  <c r="U735" i="1"/>
  <c r="T735" i="1"/>
  <c r="S735" i="1"/>
  <c r="R735" i="1"/>
  <c r="Q735" i="1"/>
  <c r="P735" i="1"/>
  <c r="O735" i="1"/>
  <c r="N735" i="1"/>
  <c r="M735" i="1"/>
  <c r="L735" i="1"/>
  <c r="K735" i="1"/>
  <c r="J735" i="1"/>
  <c r="AA734" i="1"/>
  <c r="Z734" i="1"/>
  <c r="Y734" i="1"/>
  <c r="AA733" i="1"/>
  <c r="Z733" i="1"/>
  <c r="Y733" i="1"/>
  <c r="AA732" i="1"/>
  <c r="Z732" i="1"/>
  <c r="Y732" i="1"/>
  <c r="AA731" i="1"/>
  <c r="Z731" i="1"/>
  <c r="Y731" i="1"/>
  <c r="AA730" i="1"/>
  <c r="Z730" i="1"/>
  <c r="Y730" i="1"/>
  <c r="X729" i="1"/>
  <c r="W729" i="1"/>
  <c r="V729" i="1"/>
  <c r="U729" i="1"/>
  <c r="T729" i="1"/>
  <c r="S729" i="1"/>
  <c r="R729" i="1"/>
  <c r="Q729" i="1"/>
  <c r="P729" i="1"/>
  <c r="O729" i="1"/>
  <c r="N729" i="1"/>
  <c r="M729" i="1"/>
  <c r="L729" i="1"/>
  <c r="K729" i="1"/>
  <c r="J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AA712" i="1"/>
  <c r="Z712" i="1"/>
  <c r="Y712" i="1"/>
  <c r="AA711" i="1"/>
  <c r="Z711" i="1"/>
  <c r="Y711" i="1"/>
  <c r="AA710" i="1"/>
  <c r="Z710" i="1"/>
  <c r="Y710" i="1"/>
  <c r="AA709" i="1"/>
  <c r="Z709" i="1"/>
  <c r="Y709" i="1"/>
  <c r="X707" i="1"/>
  <c r="W707" i="1"/>
  <c r="V707" i="1"/>
  <c r="U707" i="1"/>
  <c r="T707" i="1"/>
  <c r="S707" i="1"/>
  <c r="R707" i="1"/>
  <c r="Q707" i="1"/>
  <c r="P707" i="1"/>
  <c r="O707" i="1"/>
  <c r="N707" i="1"/>
  <c r="M707" i="1"/>
  <c r="L707" i="1"/>
  <c r="K707" i="1"/>
  <c r="J707" i="1"/>
  <c r="AA706" i="1"/>
  <c r="Z706" i="1"/>
  <c r="Y706" i="1"/>
  <c r="AA705" i="1"/>
  <c r="Z705" i="1"/>
  <c r="Y705" i="1"/>
  <c r="AA704" i="1"/>
  <c r="Z704" i="1"/>
  <c r="Y704" i="1"/>
  <c r="AA703" i="1"/>
  <c r="Z703" i="1"/>
  <c r="Y703" i="1"/>
  <c r="AA702" i="1"/>
  <c r="Z702" i="1"/>
  <c r="Y702" i="1"/>
  <c r="X701" i="1"/>
  <c r="W701" i="1"/>
  <c r="V701" i="1"/>
  <c r="U701" i="1"/>
  <c r="T701" i="1"/>
  <c r="S701" i="1"/>
  <c r="R701" i="1"/>
  <c r="Q701" i="1"/>
  <c r="P701" i="1"/>
  <c r="O701" i="1"/>
  <c r="N701" i="1"/>
  <c r="M701" i="1"/>
  <c r="L701" i="1"/>
  <c r="K701" i="1"/>
  <c r="J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AA692" i="1"/>
  <c r="Z692" i="1"/>
  <c r="Y692" i="1"/>
  <c r="AA691" i="1"/>
  <c r="Z691" i="1"/>
  <c r="Y691" i="1"/>
  <c r="AA690" i="1"/>
  <c r="Z690" i="1"/>
  <c r="Y690" i="1"/>
  <c r="AA689" i="1"/>
  <c r="Z689" i="1"/>
  <c r="Y689" i="1"/>
  <c r="AA688" i="1"/>
  <c r="Z688" i="1"/>
  <c r="Y688" i="1"/>
  <c r="AA687" i="1"/>
  <c r="Z687" i="1"/>
  <c r="Y687" i="1"/>
  <c r="AA686" i="1"/>
  <c r="Z686" i="1"/>
  <c r="Y686" i="1"/>
  <c r="AA685" i="1"/>
  <c r="Z685" i="1"/>
  <c r="Y685" i="1"/>
  <c r="AA684" i="1"/>
  <c r="Z684" i="1"/>
  <c r="Y684" i="1"/>
  <c r="X683" i="1"/>
  <c r="W683" i="1"/>
  <c r="V683" i="1"/>
  <c r="U683" i="1"/>
  <c r="T683" i="1"/>
  <c r="S683" i="1"/>
  <c r="R683" i="1"/>
  <c r="Q683" i="1"/>
  <c r="P683" i="1"/>
  <c r="O683" i="1"/>
  <c r="N683" i="1"/>
  <c r="M683" i="1"/>
  <c r="L683" i="1"/>
  <c r="K683" i="1"/>
  <c r="AA682" i="1"/>
  <c r="Z682" i="1"/>
  <c r="Y682" i="1"/>
  <c r="AA681" i="1"/>
  <c r="Z681" i="1"/>
  <c r="Y681" i="1"/>
  <c r="X680" i="1"/>
  <c r="W680" i="1"/>
  <c r="V680" i="1"/>
  <c r="U680" i="1"/>
  <c r="T680" i="1"/>
  <c r="S680" i="1"/>
  <c r="R680" i="1"/>
  <c r="Q680" i="1"/>
  <c r="P680" i="1"/>
  <c r="O680" i="1"/>
  <c r="N680" i="1"/>
  <c r="M680" i="1"/>
  <c r="L680" i="1"/>
  <c r="K680" i="1"/>
  <c r="J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AA671" i="1"/>
  <c r="Z671" i="1"/>
  <c r="Y671" i="1"/>
  <c r="AA670" i="1"/>
  <c r="Z670" i="1"/>
  <c r="Y670" i="1"/>
  <c r="AA669" i="1"/>
  <c r="Z669" i="1"/>
  <c r="Y669" i="1"/>
  <c r="AA668" i="1"/>
  <c r="Z668" i="1"/>
  <c r="Y668" i="1"/>
  <c r="AA667" i="1"/>
  <c r="Z667" i="1"/>
  <c r="Y667" i="1"/>
  <c r="AA666" i="1"/>
  <c r="Z666" i="1"/>
  <c r="Y666" i="1"/>
  <c r="AA665" i="1"/>
  <c r="Z665" i="1"/>
  <c r="Y665" i="1"/>
  <c r="AA664" i="1"/>
  <c r="Z664" i="1"/>
  <c r="Y664" i="1"/>
  <c r="AA663" i="1"/>
  <c r="Z663" i="1"/>
  <c r="Y663" i="1"/>
  <c r="AA662" i="1"/>
  <c r="Z662" i="1"/>
  <c r="Y662" i="1"/>
  <c r="X660" i="1"/>
  <c r="W660" i="1"/>
  <c r="V660" i="1"/>
  <c r="U660" i="1"/>
  <c r="T660" i="1"/>
  <c r="S660" i="1"/>
  <c r="R660" i="1"/>
  <c r="Q660" i="1"/>
  <c r="P660" i="1"/>
  <c r="O660" i="1"/>
  <c r="N660" i="1"/>
  <c r="M660" i="1"/>
  <c r="L660" i="1"/>
  <c r="K660" i="1"/>
  <c r="J660" i="1"/>
  <c r="AA659" i="1"/>
  <c r="Z659" i="1"/>
  <c r="Y659" i="1"/>
  <c r="AA658" i="1"/>
  <c r="Z658" i="1"/>
  <c r="AB658" i="1" s="1"/>
  <c r="Y658" i="1"/>
  <c r="AA657" i="1"/>
  <c r="Z657" i="1"/>
  <c r="Y657" i="1"/>
  <c r="AA656" i="1"/>
  <c r="Z656" i="1"/>
  <c r="Y656" i="1"/>
  <c r="AA655" i="1"/>
  <c r="Z655" i="1"/>
  <c r="Y655" i="1"/>
  <c r="AA654" i="1"/>
  <c r="Z654" i="1"/>
  <c r="AB654" i="1" s="1"/>
  <c r="Y654" i="1"/>
  <c r="AA653" i="1"/>
  <c r="Z653" i="1"/>
  <c r="Y653" i="1"/>
  <c r="AA652" i="1"/>
  <c r="Z652" i="1"/>
  <c r="Y652" i="1"/>
  <c r="AA651" i="1"/>
  <c r="Z651" i="1"/>
  <c r="Y651" i="1"/>
  <c r="AA650" i="1"/>
  <c r="Z650" i="1"/>
  <c r="AB650" i="1" s="1"/>
  <c r="Y650" i="1"/>
  <c r="AA649" i="1"/>
  <c r="Z649" i="1"/>
  <c r="Y649" i="1"/>
  <c r="AA648" i="1"/>
  <c r="Z648" i="1"/>
  <c r="Y648" i="1"/>
  <c r="AA647" i="1"/>
  <c r="Z647" i="1"/>
  <c r="Y647" i="1"/>
  <c r="AA646" i="1"/>
  <c r="Z646" i="1"/>
  <c r="AB646" i="1" s="1"/>
  <c r="Y646" i="1"/>
  <c r="AA645" i="1"/>
  <c r="Z645" i="1"/>
  <c r="Y645" i="1"/>
  <c r="AA644" i="1"/>
  <c r="Z644" i="1"/>
  <c r="Y644" i="1"/>
  <c r="AA643" i="1"/>
  <c r="Z643" i="1"/>
  <c r="Y643" i="1"/>
  <c r="AA642" i="1"/>
  <c r="Z642" i="1"/>
  <c r="AB642" i="1" s="1"/>
  <c r="Y642" i="1"/>
  <c r="AA641" i="1"/>
  <c r="Z641" i="1"/>
  <c r="Y641" i="1"/>
  <c r="AA640" i="1"/>
  <c r="Z640" i="1"/>
  <c r="Y640" i="1"/>
  <c r="AA639" i="1"/>
  <c r="Z639" i="1"/>
  <c r="Y639" i="1"/>
  <c r="AA638" i="1"/>
  <c r="Z638" i="1"/>
  <c r="Y638" i="1"/>
  <c r="AA637" i="1"/>
  <c r="Z637" i="1"/>
  <c r="Y637" i="1"/>
  <c r="AA636" i="1"/>
  <c r="Z636" i="1"/>
  <c r="Y636" i="1"/>
  <c r="AA635" i="1"/>
  <c r="Z635" i="1"/>
  <c r="Y635" i="1"/>
  <c r="AA634" i="1"/>
  <c r="Z634" i="1"/>
  <c r="AB634" i="1" s="1"/>
  <c r="Y634" i="1"/>
  <c r="AA633" i="1"/>
  <c r="Z633" i="1"/>
  <c r="Y633" i="1"/>
  <c r="AA632" i="1"/>
  <c r="Z632" i="1"/>
  <c r="Y632" i="1"/>
  <c r="AA631" i="1"/>
  <c r="Z631" i="1"/>
  <c r="Y631" i="1"/>
  <c r="AA630" i="1"/>
  <c r="Z630" i="1"/>
  <c r="AB630" i="1" s="1"/>
  <c r="Y630" i="1"/>
  <c r="AA629" i="1"/>
  <c r="Z629" i="1"/>
  <c r="Y629" i="1"/>
  <c r="AA628" i="1"/>
  <c r="Z628" i="1"/>
  <c r="Y628" i="1"/>
  <c r="X627" i="1"/>
  <c r="W627" i="1"/>
  <c r="V627" i="1"/>
  <c r="U627" i="1"/>
  <c r="T627" i="1"/>
  <c r="S627" i="1"/>
  <c r="R627" i="1"/>
  <c r="Q627" i="1"/>
  <c r="P627" i="1"/>
  <c r="O627" i="1"/>
  <c r="N627" i="1"/>
  <c r="M627" i="1"/>
  <c r="L627" i="1"/>
  <c r="K627" i="1"/>
  <c r="AA626" i="1"/>
  <c r="Z626" i="1"/>
  <c r="Y626" i="1"/>
  <c r="AA625" i="1"/>
  <c r="Z625" i="1"/>
  <c r="Y625" i="1"/>
  <c r="X624" i="1"/>
  <c r="W624" i="1"/>
  <c r="V624" i="1"/>
  <c r="U624" i="1"/>
  <c r="T624" i="1"/>
  <c r="S624" i="1"/>
  <c r="R624" i="1"/>
  <c r="Q624" i="1"/>
  <c r="P624" i="1"/>
  <c r="O624" i="1"/>
  <c r="N624" i="1"/>
  <c r="M624" i="1"/>
  <c r="L624" i="1"/>
  <c r="K624" i="1"/>
  <c r="J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AA611" i="1"/>
  <c r="Z611" i="1"/>
  <c r="Y611" i="1"/>
  <c r="AA610" i="1"/>
  <c r="Z610" i="1"/>
  <c r="Y610" i="1"/>
  <c r="AA609" i="1"/>
  <c r="Z609" i="1"/>
  <c r="Y609" i="1"/>
  <c r="AA608" i="1"/>
  <c r="Z608" i="1"/>
  <c r="Y608" i="1"/>
  <c r="AA607" i="1"/>
  <c r="Z607" i="1"/>
  <c r="Y607" i="1"/>
  <c r="AA606" i="1"/>
  <c r="Z606" i="1"/>
  <c r="Y606" i="1"/>
  <c r="AA605" i="1"/>
  <c r="Z605" i="1"/>
  <c r="Y605" i="1"/>
  <c r="AA604" i="1"/>
  <c r="Z604" i="1"/>
  <c r="Y604" i="1"/>
  <c r="AA603" i="1"/>
  <c r="Z603" i="1"/>
  <c r="Y603" i="1"/>
  <c r="AA602" i="1"/>
  <c r="Z602" i="1"/>
  <c r="Y602" i="1"/>
  <c r="X600" i="1"/>
  <c r="W600" i="1"/>
  <c r="V600" i="1"/>
  <c r="U600" i="1"/>
  <c r="T600" i="1"/>
  <c r="S600" i="1"/>
  <c r="R600" i="1"/>
  <c r="Q600" i="1"/>
  <c r="P600" i="1"/>
  <c r="O600" i="1"/>
  <c r="N600" i="1"/>
  <c r="M600" i="1"/>
  <c r="L600" i="1"/>
  <c r="K600" i="1"/>
  <c r="J600" i="1"/>
  <c r="AA599" i="1"/>
  <c r="Z599" i="1"/>
  <c r="Y599" i="1"/>
  <c r="AA598" i="1"/>
  <c r="Z598" i="1"/>
  <c r="Y598" i="1"/>
  <c r="X597" i="1"/>
  <c r="W597" i="1"/>
  <c r="V597" i="1"/>
  <c r="U597" i="1"/>
  <c r="T597" i="1"/>
  <c r="S597" i="1"/>
  <c r="R597" i="1"/>
  <c r="Q597" i="1"/>
  <c r="P597" i="1"/>
  <c r="O597" i="1"/>
  <c r="N597" i="1"/>
  <c r="M597" i="1"/>
  <c r="L597" i="1"/>
  <c r="K597" i="1"/>
  <c r="J597" i="1"/>
  <c r="AA596" i="1"/>
  <c r="Z596" i="1"/>
  <c r="Y596" i="1"/>
  <c r="AA595" i="1"/>
  <c r="Z595" i="1"/>
  <c r="Y595" i="1"/>
  <c r="AA594" i="1"/>
  <c r="Z594" i="1"/>
  <c r="Y594" i="1"/>
  <c r="AA593" i="1"/>
  <c r="Z593" i="1"/>
  <c r="Y593" i="1"/>
  <c r="AA592" i="1"/>
  <c r="Z592" i="1"/>
  <c r="Y592" i="1"/>
  <c r="AA591" i="1"/>
  <c r="Z591" i="1"/>
  <c r="Y591" i="1"/>
  <c r="AA590" i="1"/>
  <c r="Z590" i="1"/>
  <c r="Y590" i="1"/>
  <c r="AA589" i="1"/>
  <c r="Z589" i="1"/>
  <c r="Y589" i="1"/>
  <c r="AA588" i="1"/>
  <c r="Z588" i="1"/>
  <c r="Y588" i="1"/>
  <c r="AA587" i="1"/>
  <c r="Z587" i="1"/>
  <c r="Y587" i="1"/>
  <c r="AA586" i="1"/>
  <c r="Z586" i="1"/>
  <c r="Y586" i="1"/>
  <c r="AA585" i="1"/>
  <c r="Z585" i="1"/>
  <c r="Y585" i="1"/>
  <c r="X584" i="1"/>
  <c r="W584" i="1"/>
  <c r="V584" i="1"/>
  <c r="U584" i="1"/>
  <c r="T584" i="1"/>
  <c r="S584" i="1"/>
  <c r="R584" i="1"/>
  <c r="Q584" i="1"/>
  <c r="P584" i="1"/>
  <c r="O584" i="1"/>
  <c r="N584" i="1"/>
  <c r="M584" i="1"/>
  <c r="L584" i="1"/>
  <c r="AA583" i="1"/>
  <c r="Z583" i="1"/>
  <c r="Y583" i="1"/>
  <c r="X582" i="1"/>
  <c r="W582" i="1"/>
  <c r="V582" i="1"/>
  <c r="U582" i="1"/>
  <c r="T582" i="1"/>
  <c r="S582" i="1"/>
  <c r="R582" i="1"/>
  <c r="Q582" i="1"/>
  <c r="P582" i="1"/>
  <c r="O582" i="1"/>
  <c r="N582" i="1"/>
  <c r="M582" i="1"/>
  <c r="L582" i="1"/>
  <c r="K582" i="1"/>
  <c r="J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AA571" i="1"/>
  <c r="Z571" i="1"/>
  <c r="Y571" i="1"/>
  <c r="AA570" i="1"/>
  <c r="Z570" i="1"/>
  <c r="Y570" i="1"/>
  <c r="AA569" i="1"/>
  <c r="Z569" i="1"/>
  <c r="Y569" i="1"/>
  <c r="AA568" i="1"/>
  <c r="Z568" i="1"/>
  <c r="Y568" i="1"/>
  <c r="AA567" i="1"/>
  <c r="Z567" i="1"/>
  <c r="Y567" i="1"/>
  <c r="AA566" i="1"/>
  <c r="Z566" i="1"/>
  <c r="Y566" i="1"/>
  <c r="AA565" i="1"/>
  <c r="Z565" i="1"/>
  <c r="Y565" i="1"/>
  <c r="X563" i="1"/>
  <c r="W563" i="1"/>
  <c r="V563" i="1"/>
  <c r="U563" i="1"/>
  <c r="T563" i="1"/>
  <c r="S563" i="1"/>
  <c r="R563" i="1"/>
  <c r="Q563" i="1"/>
  <c r="P563" i="1"/>
  <c r="O563" i="1"/>
  <c r="N563" i="1"/>
  <c r="M563" i="1"/>
  <c r="L563" i="1"/>
  <c r="K563" i="1"/>
  <c r="J563" i="1"/>
  <c r="AA562" i="1"/>
  <c r="Z562" i="1"/>
  <c r="Y562" i="1"/>
  <c r="AA561" i="1"/>
  <c r="Z561" i="1"/>
  <c r="Y561" i="1"/>
  <c r="X560" i="1"/>
  <c r="W560" i="1"/>
  <c r="V560" i="1"/>
  <c r="U560" i="1"/>
  <c r="T560" i="1"/>
  <c r="S560" i="1"/>
  <c r="R560" i="1"/>
  <c r="Q560" i="1"/>
  <c r="P560" i="1"/>
  <c r="O560" i="1"/>
  <c r="N560" i="1"/>
  <c r="M560" i="1"/>
  <c r="L560" i="1"/>
  <c r="K560" i="1"/>
  <c r="J560" i="1"/>
  <c r="AA559" i="1"/>
  <c r="Z559" i="1"/>
  <c r="Y559" i="1"/>
  <c r="AA558" i="1"/>
  <c r="Z558" i="1"/>
  <c r="Y558" i="1"/>
  <c r="AA557" i="1"/>
  <c r="Z557" i="1"/>
  <c r="Y557" i="1"/>
  <c r="AA556" i="1"/>
  <c r="Z556" i="1"/>
  <c r="Y556" i="1"/>
  <c r="AA555" i="1"/>
  <c r="Z555" i="1"/>
  <c r="Y555" i="1"/>
  <c r="AA553" i="1"/>
  <c r="Z553" i="1"/>
  <c r="Y553" i="1"/>
  <c r="AA552" i="1"/>
  <c r="Z552" i="1"/>
  <c r="Y552" i="1"/>
  <c r="AA551" i="1"/>
  <c r="Z551" i="1"/>
  <c r="Y551" i="1"/>
  <c r="AA550" i="1"/>
  <c r="Z550" i="1"/>
  <c r="Y550" i="1"/>
  <c r="AA549" i="1"/>
  <c r="Z549" i="1"/>
  <c r="Y549" i="1"/>
  <c r="AA548" i="1"/>
  <c r="Z548" i="1"/>
  <c r="Y548" i="1"/>
  <c r="AA547" i="1"/>
  <c r="Z547" i="1"/>
  <c r="Y547" i="1"/>
  <c r="AA546" i="1"/>
  <c r="Z546" i="1"/>
  <c r="Y546" i="1"/>
  <c r="AA545" i="1"/>
  <c r="Z545" i="1"/>
  <c r="Y545" i="1"/>
  <c r="AA544" i="1"/>
  <c r="Z544" i="1"/>
  <c r="Y544" i="1"/>
  <c r="AA543" i="1"/>
  <c r="Z543" i="1"/>
  <c r="Y543" i="1"/>
  <c r="AA542" i="1"/>
  <c r="Z542" i="1"/>
  <c r="Y542" i="1"/>
  <c r="AA541" i="1"/>
  <c r="Z541" i="1"/>
  <c r="Y541" i="1"/>
  <c r="AA540" i="1"/>
  <c r="Z540" i="1"/>
  <c r="Y540" i="1"/>
  <c r="AA539" i="1"/>
  <c r="Z539" i="1"/>
  <c r="Y539" i="1"/>
  <c r="X538" i="1"/>
  <c r="W538" i="1"/>
  <c r="V538" i="1"/>
  <c r="U538" i="1"/>
  <c r="T538" i="1"/>
  <c r="S538" i="1"/>
  <c r="R538" i="1"/>
  <c r="Q538" i="1"/>
  <c r="P538" i="1"/>
  <c r="O538" i="1"/>
  <c r="N538" i="1"/>
  <c r="M538" i="1"/>
  <c r="L538" i="1"/>
  <c r="K538" i="1"/>
  <c r="J538" i="1"/>
  <c r="AA537" i="1"/>
  <c r="Z537" i="1"/>
  <c r="Y537" i="1"/>
  <c r="AA536" i="1"/>
  <c r="Z536" i="1"/>
  <c r="Y536" i="1"/>
  <c r="AA535" i="1"/>
  <c r="Z535" i="1"/>
  <c r="Y535" i="1"/>
  <c r="AA533" i="1"/>
  <c r="Z533" i="1"/>
  <c r="Y533" i="1"/>
  <c r="X532" i="1"/>
  <c r="W532" i="1"/>
  <c r="V532" i="1"/>
  <c r="U532" i="1"/>
  <c r="T532" i="1"/>
  <c r="S532" i="1"/>
  <c r="R532" i="1"/>
  <c r="Q532" i="1"/>
  <c r="P532" i="1"/>
  <c r="O532" i="1"/>
  <c r="N532" i="1"/>
  <c r="M532" i="1"/>
  <c r="L532" i="1"/>
  <c r="K532" i="1"/>
  <c r="J532" i="1"/>
  <c r="AA531" i="1"/>
  <c r="Z531" i="1"/>
  <c r="Y531" i="1"/>
  <c r="AA530" i="1"/>
  <c r="Z530" i="1"/>
  <c r="Y530" i="1"/>
  <c r="AA529" i="1"/>
  <c r="Z529" i="1"/>
  <c r="Y529" i="1"/>
  <c r="X528" i="1"/>
  <c r="W528" i="1"/>
  <c r="V528" i="1"/>
  <c r="U528" i="1"/>
  <c r="T528" i="1"/>
  <c r="S528" i="1"/>
  <c r="R528" i="1"/>
  <c r="Q528" i="1"/>
  <c r="P528" i="1"/>
  <c r="O528" i="1"/>
  <c r="N528" i="1"/>
  <c r="M528" i="1"/>
  <c r="L528" i="1"/>
  <c r="K528" i="1"/>
  <c r="J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AA519" i="1"/>
  <c r="Z519" i="1"/>
  <c r="Y519" i="1"/>
  <c r="AA518" i="1"/>
  <c r="Z518" i="1"/>
  <c r="Y518" i="1"/>
  <c r="AA517" i="1"/>
  <c r="Z517" i="1"/>
  <c r="Y517" i="1"/>
  <c r="AA516" i="1"/>
  <c r="Z516" i="1"/>
  <c r="Y516" i="1"/>
  <c r="AA515" i="1"/>
  <c r="Z515" i="1"/>
  <c r="Y515" i="1"/>
  <c r="AA514" i="1"/>
  <c r="Z514" i="1"/>
  <c r="Y514" i="1"/>
  <c r="X512" i="1"/>
  <c r="W512" i="1"/>
  <c r="V512" i="1"/>
  <c r="U512" i="1"/>
  <c r="T512" i="1"/>
  <c r="S512" i="1"/>
  <c r="R512" i="1"/>
  <c r="Q512" i="1"/>
  <c r="P512" i="1"/>
  <c r="O512" i="1"/>
  <c r="N512" i="1"/>
  <c r="M512" i="1"/>
  <c r="L512" i="1"/>
  <c r="K512" i="1"/>
  <c r="J512" i="1"/>
  <c r="AA511" i="1"/>
  <c r="Z511" i="1"/>
  <c r="Y511" i="1"/>
  <c r="AA510" i="1"/>
  <c r="Z510" i="1"/>
  <c r="Y510" i="1"/>
  <c r="AA509" i="1"/>
  <c r="Z509" i="1"/>
  <c r="Y509" i="1"/>
  <c r="AA508" i="1"/>
  <c r="Z508" i="1"/>
  <c r="Y508" i="1"/>
  <c r="AA507" i="1"/>
  <c r="Z507" i="1"/>
  <c r="Y507" i="1"/>
  <c r="X506" i="1"/>
  <c r="W506" i="1"/>
  <c r="V506" i="1"/>
  <c r="U506" i="1"/>
  <c r="T506" i="1"/>
  <c r="S506" i="1"/>
  <c r="R506" i="1"/>
  <c r="Q506" i="1"/>
  <c r="P506" i="1"/>
  <c r="O506" i="1"/>
  <c r="N506" i="1"/>
  <c r="M506" i="1"/>
  <c r="L506" i="1"/>
  <c r="K506" i="1"/>
  <c r="J506" i="1"/>
  <c r="AA505" i="1"/>
  <c r="Z505" i="1"/>
  <c r="Y505" i="1"/>
  <c r="AA503" i="1"/>
  <c r="Z503" i="1"/>
  <c r="Y503" i="1"/>
  <c r="AA502" i="1"/>
  <c r="Z502" i="1"/>
  <c r="Y502" i="1"/>
  <c r="AA501" i="1"/>
  <c r="Z501" i="1"/>
  <c r="Y501" i="1"/>
  <c r="AA500" i="1"/>
  <c r="Z500" i="1"/>
  <c r="Y500" i="1"/>
  <c r="AA499" i="1"/>
  <c r="Z499" i="1"/>
  <c r="Y499" i="1"/>
  <c r="AA498" i="1"/>
  <c r="Z498" i="1"/>
  <c r="Y498" i="1"/>
  <c r="X497" i="1"/>
  <c r="W497" i="1"/>
  <c r="V497" i="1"/>
  <c r="U497" i="1"/>
  <c r="T497" i="1"/>
  <c r="S497" i="1"/>
  <c r="R497" i="1"/>
  <c r="Q497" i="1"/>
  <c r="P497" i="1"/>
  <c r="O497" i="1"/>
  <c r="N497" i="1"/>
  <c r="M497" i="1"/>
  <c r="L497" i="1"/>
  <c r="K497" i="1"/>
  <c r="J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AA484" i="1"/>
  <c r="Z484" i="1"/>
  <c r="Y484" i="1"/>
  <c r="AA483" i="1"/>
  <c r="Z483" i="1"/>
  <c r="Y483" i="1"/>
  <c r="AA482" i="1"/>
  <c r="Z482" i="1"/>
  <c r="Y482" i="1"/>
  <c r="AA481" i="1"/>
  <c r="Z481" i="1"/>
  <c r="Y481" i="1"/>
  <c r="AA480" i="1"/>
  <c r="Z480" i="1"/>
  <c r="Y480" i="1"/>
  <c r="AA479" i="1"/>
  <c r="Z479" i="1"/>
  <c r="Y479" i="1"/>
  <c r="AA478" i="1"/>
  <c r="Z478" i="1"/>
  <c r="Y478" i="1"/>
  <c r="X477" i="1"/>
  <c r="W477" i="1"/>
  <c r="V477" i="1"/>
  <c r="U477" i="1"/>
  <c r="T477" i="1"/>
  <c r="S477" i="1"/>
  <c r="R477" i="1"/>
  <c r="Q477" i="1"/>
  <c r="P477" i="1"/>
  <c r="O477" i="1"/>
  <c r="N477" i="1"/>
  <c r="M477" i="1"/>
  <c r="L477" i="1"/>
  <c r="K477" i="1"/>
  <c r="J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AA464" i="1"/>
  <c r="Z464" i="1"/>
  <c r="Y464" i="1"/>
  <c r="AA463" i="1"/>
  <c r="Z463" i="1"/>
  <c r="Y463" i="1"/>
  <c r="AA462" i="1"/>
  <c r="Z462" i="1"/>
  <c r="Y462" i="1"/>
  <c r="X461" i="1"/>
  <c r="W461" i="1"/>
  <c r="V461" i="1"/>
  <c r="U461" i="1"/>
  <c r="T461" i="1"/>
  <c r="S461" i="1"/>
  <c r="R461" i="1"/>
  <c r="R513" i="1" s="1"/>
  <c r="Q461" i="1"/>
  <c r="Q513" i="1" s="1"/>
  <c r="P461" i="1"/>
  <c r="O461" i="1"/>
  <c r="N461" i="1"/>
  <c r="M461" i="1"/>
  <c r="L461" i="1"/>
  <c r="K461" i="1"/>
  <c r="J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AA451" i="1"/>
  <c r="Z451" i="1"/>
  <c r="Y451" i="1"/>
  <c r="AA450" i="1"/>
  <c r="Z450" i="1"/>
  <c r="Y450" i="1"/>
  <c r="AA449" i="1"/>
  <c r="Z449" i="1"/>
  <c r="Y449" i="1"/>
  <c r="AA448" i="1"/>
  <c r="Z448" i="1"/>
  <c r="Y448" i="1"/>
  <c r="AA447" i="1"/>
  <c r="Z447" i="1"/>
  <c r="Y447" i="1"/>
  <c r="X445" i="1"/>
  <c r="W445" i="1"/>
  <c r="V445" i="1"/>
  <c r="U445" i="1"/>
  <c r="T445" i="1"/>
  <c r="S445" i="1"/>
  <c r="R445" i="1"/>
  <c r="Q445" i="1"/>
  <c r="P445" i="1"/>
  <c r="O445" i="1"/>
  <c r="N445" i="1"/>
  <c r="M445" i="1"/>
  <c r="L445" i="1"/>
  <c r="K445" i="1"/>
  <c r="J445" i="1"/>
  <c r="AA444" i="1"/>
  <c r="Z444" i="1"/>
  <c r="Y444" i="1"/>
  <c r="AA443" i="1"/>
  <c r="Z443" i="1"/>
  <c r="Y443" i="1"/>
  <c r="AA442" i="1"/>
  <c r="Z442" i="1"/>
  <c r="Y442" i="1"/>
  <c r="AA441" i="1"/>
  <c r="Z441" i="1"/>
  <c r="Y441" i="1"/>
  <c r="AA440" i="1"/>
  <c r="Z440" i="1"/>
  <c r="Y440" i="1"/>
  <c r="X439" i="1"/>
  <c r="W439" i="1"/>
  <c r="V439" i="1"/>
  <c r="U439" i="1"/>
  <c r="T439" i="1"/>
  <c r="S439" i="1"/>
  <c r="R439" i="1"/>
  <c r="Q439" i="1"/>
  <c r="P439" i="1"/>
  <c r="O439" i="1"/>
  <c r="N439" i="1"/>
  <c r="M439" i="1"/>
  <c r="L439" i="1"/>
  <c r="K439" i="1"/>
  <c r="J439" i="1"/>
  <c r="AA438" i="1"/>
  <c r="Z438" i="1"/>
  <c r="Y438" i="1"/>
  <c r="AA436" i="1"/>
  <c r="Z436" i="1"/>
  <c r="Y436" i="1"/>
  <c r="AA435" i="1"/>
  <c r="Z435" i="1"/>
  <c r="Y435" i="1"/>
  <c r="X434" i="1"/>
  <c r="W434" i="1"/>
  <c r="V434" i="1"/>
  <c r="U434" i="1"/>
  <c r="T434" i="1"/>
  <c r="S434" i="1"/>
  <c r="R434" i="1"/>
  <c r="Q434" i="1"/>
  <c r="P434" i="1"/>
  <c r="O434" i="1"/>
  <c r="N434" i="1"/>
  <c r="M434" i="1"/>
  <c r="L434" i="1"/>
  <c r="K434" i="1"/>
  <c r="J434" i="1"/>
  <c r="AA432" i="1"/>
  <c r="Z432" i="1"/>
  <c r="Y432" i="1"/>
  <c r="AA431" i="1"/>
  <c r="Z431" i="1"/>
  <c r="Y431" i="1"/>
  <c r="AA429" i="1"/>
  <c r="Z429" i="1"/>
  <c r="Y429" i="1"/>
  <c r="X428" i="1"/>
  <c r="W428" i="1"/>
  <c r="V428" i="1"/>
  <c r="U428" i="1"/>
  <c r="T428" i="1"/>
  <c r="S428" i="1"/>
  <c r="R428" i="1"/>
  <c r="Q428" i="1"/>
  <c r="P428" i="1"/>
  <c r="O428" i="1"/>
  <c r="N428" i="1"/>
  <c r="M428" i="1"/>
  <c r="L428" i="1"/>
  <c r="K428" i="1"/>
  <c r="J428" i="1"/>
  <c r="AA425" i="1"/>
  <c r="Z425" i="1"/>
  <c r="Y425" i="1"/>
  <c r="AA424" i="1"/>
  <c r="Z424" i="1"/>
  <c r="Y424" i="1"/>
  <c r="AA423" i="1"/>
  <c r="Z423" i="1"/>
  <c r="Y423" i="1"/>
  <c r="AA422" i="1"/>
  <c r="Z422" i="1"/>
  <c r="Y422" i="1"/>
  <c r="AA421" i="1"/>
  <c r="Z421" i="1"/>
  <c r="Y421" i="1"/>
  <c r="X420" i="1"/>
  <c r="W420" i="1"/>
  <c r="V420" i="1"/>
  <c r="U420" i="1"/>
  <c r="T420" i="1"/>
  <c r="S420" i="1"/>
  <c r="R420" i="1"/>
  <c r="Q420" i="1"/>
  <c r="P420" i="1"/>
  <c r="O420" i="1"/>
  <c r="N420" i="1"/>
  <c r="M420" i="1"/>
  <c r="L420" i="1"/>
  <c r="K420" i="1"/>
  <c r="J420" i="1"/>
  <c r="AA419" i="1"/>
  <c r="Z419" i="1"/>
  <c r="Y419" i="1"/>
  <c r="AA418" i="1"/>
  <c r="Z418" i="1"/>
  <c r="Y418" i="1"/>
  <c r="AA417" i="1"/>
  <c r="Z417" i="1"/>
  <c r="Y417" i="1"/>
  <c r="AA416" i="1"/>
  <c r="Z416" i="1"/>
  <c r="Y416" i="1"/>
  <c r="AA415" i="1"/>
  <c r="Z415" i="1"/>
  <c r="Y415" i="1"/>
  <c r="AA414" i="1"/>
  <c r="Z414" i="1"/>
  <c r="Y414" i="1"/>
  <c r="AA413" i="1"/>
  <c r="Z413" i="1"/>
  <c r="Y413" i="1"/>
  <c r="AA412" i="1"/>
  <c r="Z412" i="1"/>
  <c r="Y412" i="1"/>
  <c r="AA411" i="1"/>
  <c r="Z411" i="1"/>
  <c r="Y411" i="1"/>
  <c r="AA410" i="1"/>
  <c r="Z410" i="1"/>
  <c r="Y410" i="1"/>
  <c r="AA409" i="1"/>
  <c r="Z409" i="1"/>
  <c r="Y409" i="1"/>
  <c r="AA408" i="1"/>
  <c r="Z408" i="1"/>
  <c r="Y408" i="1"/>
  <c r="AA407" i="1"/>
  <c r="Z407" i="1"/>
  <c r="Y407" i="1"/>
  <c r="AA406" i="1"/>
  <c r="Z406" i="1"/>
  <c r="Y406" i="1"/>
  <c r="X404" i="1"/>
  <c r="W404" i="1"/>
  <c r="V404" i="1"/>
  <c r="U404" i="1"/>
  <c r="T404" i="1"/>
  <c r="S404" i="1"/>
  <c r="R404" i="1"/>
  <c r="Q404" i="1"/>
  <c r="P404" i="1"/>
  <c r="O404" i="1"/>
  <c r="N404" i="1"/>
  <c r="M404" i="1"/>
  <c r="L404" i="1"/>
  <c r="K404" i="1"/>
  <c r="J404" i="1"/>
  <c r="AA403" i="1"/>
  <c r="Z403" i="1"/>
  <c r="Y403" i="1"/>
  <c r="AA402" i="1"/>
  <c r="Z402" i="1"/>
  <c r="Y402" i="1"/>
  <c r="X401" i="1"/>
  <c r="W401" i="1"/>
  <c r="V401" i="1"/>
  <c r="U401" i="1"/>
  <c r="T401" i="1"/>
  <c r="S401" i="1"/>
  <c r="R401" i="1"/>
  <c r="Q401" i="1"/>
  <c r="P401" i="1"/>
  <c r="O401" i="1"/>
  <c r="N401" i="1"/>
  <c r="M401" i="1"/>
  <c r="L401" i="1"/>
  <c r="K401" i="1"/>
  <c r="J401" i="1"/>
  <c r="AA400" i="1"/>
  <c r="Z400" i="1"/>
  <c r="Y400" i="1"/>
  <c r="AA399" i="1"/>
  <c r="Z399" i="1"/>
  <c r="Y399" i="1"/>
  <c r="AA398" i="1"/>
  <c r="Z398" i="1"/>
  <c r="Y398" i="1"/>
  <c r="AA397" i="1"/>
  <c r="Z397" i="1"/>
  <c r="Y397" i="1"/>
  <c r="AA396" i="1"/>
  <c r="Z396" i="1"/>
  <c r="Y396" i="1"/>
  <c r="AA395" i="1"/>
  <c r="Z395" i="1"/>
  <c r="Y395" i="1"/>
  <c r="AA394" i="1"/>
  <c r="Z394" i="1"/>
  <c r="Y394" i="1"/>
  <c r="X393" i="1"/>
  <c r="W393" i="1"/>
  <c r="V393" i="1"/>
  <c r="U393" i="1"/>
  <c r="T393" i="1"/>
  <c r="S393" i="1"/>
  <c r="R393" i="1"/>
  <c r="Q393" i="1"/>
  <c r="P393" i="1"/>
  <c r="O393" i="1"/>
  <c r="N393" i="1"/>
  <c r="M393" i="1"/>
  <c r="L393" i="1"/>
  <c r="K393" i="1"/>
  <c r="J393" i="1"/>
  <c r="AA392" i="1"/>
  <c r="Z392" i="1"/>
  <c r="Y392" i="1"/>
  <c r="AA391" i="1"/>
  <c r="Z391" i="1"/>
  <c r="Y391" i="1"/>
  <c r="AA389" i="1"/>
  <c r="Z389" i="1"/>
  <c r="Y389" i="1"/>
  <c r="X388" i="1"/>
  <c r="W388" i="1"/>
  <c r="V388" i="1"/>
  <c r="U388" i="1"/>
  <c r="T388" i="1"/>
  <c r="S388" i="1"/>
  <c r="R388" i="1"/>
  <c r="Q388" i="1"/>
  <c r="P388" i="1"/>
  <c r="O388" i="1"/>
  <c r="N388" i="1"/>
  <c r="M388" i="1"/>
  <c r="L388" i="1"/>
  <c r="K388" i="1"/>
  <c r="J388" i="1"/>
  <c r="AA387" i="1"/>
  <c r="Z387" i="1"/>
  <c r="Y387" i="1"/>
  <c r="AA386" i="1"/>
  <c r="Z386" i="1"/>
  <c r="Y386" i="1"/>
  <c r="AA385" i="1"/>
  <c r="Z385" i="1"/>
  <c r="Y385" i="1"/>
  <c r="AA384" i="1"/>
  <c r="Z384" i="1"/>
  <c r="Y384" i="1"/>
  <c r="AA383" i="1"/>
  <c r="Z383" i="1"/>
  <c r="Y383" i="1"/>
  <c r="X382" i="1"/>
  <c r="W382" i="1"/>
  <c r="V382" i="1"/>
  <c r="U382" i="1"/>
  <c r="T382" i="1"/>
  <c r="S382" i="1"/>
  <c r="R382" i="1"/>
  <c r="Q382" i="1"/>
  <c r="P382" i="1"/>
  <c r="O382" i="1"/>
  <c r="N382" i="1"/>
  <c r="M382" i="1"/>
  <c r="L382" i="1"/>
  <c r="K382" i="1"/>
  <c r="J382" i="1"/>
  <c r="AA381" i="1"/>
  <c r="Z381" i="1"/>
  <c r="Y381" i="1"/>
  <c r="AA380" i="1"/>
  <c r="Z380" i="1"/>
  <c r="Y380" i="1"/>
  <c r="AA378" i="1"/>
  <c r="Z378" i="1"/>
  <c r="Y378" i="1"/>
  <c r="AA377" i="1"/>
  <c r="Z377" i="1"/>
  <c r="Y377" i="1"/>
  <c r="AA376" i="1"/>
  <c r="Z376" i="1"/>
  <c r="Y376" i="1"/>
  <c r="AA375" i="1"/>
  <c r="Z375" i="1"/>
  <c r="Y375" i="1"/>
  <c r="AA372" i="1"/>
  <c r="Z372" i="1"/>
  <c r="Y372" i="1"/>
  <c r="AA371" i="1"/>
  <c r="Z371" i="1"/>
  <c r="Y371" i="1"/>
  <c r="AA370" i="1"/>
  <c r="Z370" i="1"/>
  <c r="Y370" i="1"/>
  <c r="X369" i="1"/>
  <c r="W369" i="1"/>
  <c r="V369" i="1"/>
  <c r="U369" i="1"/>
  <c r="T369" i="1"/>
  <c r="S369" i="1"/>
  <c r="R369" i="1"/>
  <c r="Q369" i="1"/>
  <c r="P369" i="1"/>
  <c r="O369" i="1"/>
  <c r="N369" i="1"/>
  <c r="M369" i="1"/>
  <c r="L369" i="1"/>
  <c r="K369" i="1"/>
  <c r="J369" i="1"/>
  <c r="AA368" i="1"/>
  <c r="Z368" i="1"/>
  <c r="Y368" i="1"/>
  <c r="AA367" i="1"/>
  <c r="Z367" i="1"/>
  <c r="Y367" i="1"/>
  <c r="AA366" i="1"/>
  <c r="Z366" i="1"/>
  <c r="Y366" i="1"/>
  <c r="AA365" i="1"/>
  <c r="Z365" i="1"/>
  <c r="Y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X353" i="1"/>
  <c r="W353" i="1"/>
  <c r="V353" i="1"/>
  <c r="U353" i="1"/>
  <c r="T353" i="1"/>
  <c r="S353" i="1"/>
  <c r="R353" i="1"/>
  <c r="Q353" i="1"/>
  <c r="P353" i="1"/>
  <c r="O353" i="1"/>
  <c r="N353" i="1"/>
  <c r="M353" i="1"/>
  <c r="L353" i="1"/>
  <c r="K353" i="1"/>
  <c r="J353" i="1"/>
  <c r="AA352" i="1"/>
  <c r="Z352" i="1"/>
  <c r="Y352" i="1"/>
  <c r="X351" i="1"/>
  <c r="W351" i="1"/>
  <c r="V351" i="1"/>
  <c r="U351" i="1"/>
  <c r="T351" i="1"/>
  <c r="S351" i="1"/>
  <c r="R351" i="1"/>
  <c r="Q351" i="1"/>
  <c r="P351" i="1"/>
  <c r="O351" i="1"/>
  <c r="N351" i="1"/>
  <c r="M351" i="1"/>
  <c r="L351" i="1"/>
  <c r="K351" i="1"/>
  <c r="J351" i="1"/>
  <c r="AA350" i="1"/>
  <c r="Z350" i="1"/>
  <c r="Y350" i="1"/>
  <c r="AA349" i="1"/>
  <c r="Z349" i="1"/>
  <c r="Y349" i="1"/>
  <c r="AA348" i="1"/>
  <c r="Z348" i="1"/>
  <c r="Y348" i="1"/>
  <c r="AA347" i="1"/>
  <c r="Z347" i="1"/>
  <c r="Y347" i="1"/>
  <c r="X346" i="1"/>
  <c r="W346" i="1"/>
  <c r="V346" i="1"/>
  <c r="U346" i="1"/>
  <c r="T346" i="1"/>
  <c r="S346" i="1"/>
  <c r="R346" i="1"/>
  <c r="Q346" i="1"/>
  <c r="P346" i="1"/>
  <c r="O346" i="1"/>
  <c r="N346" i="1"/>
  <c r="M346" i="1"/>
  <c r="L346" i="1"/>
  <c r="K346" i="1"/>
  <c r="J346" i="1"/>
  <c r="AA345" i="1"/>
  <c r="Z345" i="1"/>
  <c r="Y345" i="1"/>
  <c r="AA344" i="1"/>
  <c r="Z344" i="1"/>
  <c r="Y344" i="1"/>
  <c r="AA343" i="1"/>
  <c r="Z343" i="1"/>
  <c r="Y343" i="1"/>
  <c r="AA342" i="1"/>
  <c r="Z342" i="1"/>
  <c r="Y342" i="1"/>
  <c r="X341" i="1"/>
  <c r="W341" i="1"/>
  <c r="V341" i="1"/>
  <c r="U341" i="1"/>
  <c r="T341" i="1"/>
  <c r="S341" i="1"/>
  <c r="R341" i="1"/>
  <c r="Q341" i="1"/>
  <c r="P341" i="1"/>
  <c r="O341" i="1"/>
  <c r="N341" i="1"/>
  <c r="M341" i="1"/>
  <c r="L341" i="1"/>
  <c r="K341" i="1"/>
  <c r="J341" i="1"/>
  <c r="AA340" i="1"/>
  <c r="Z340" i="1"/>
  <c r="Y340" i="1"/>
  <c r="AA339" i="1"/>
  <c r="Z339" i="1"/>
  <c r="Y339" i="1"/>
  <c r="AA338" i="1"/>
  <c r="Z338" i="1"/>
  <c r="Y338" i="1"/>
  <c r="X337" i="1"/>
  <c r="W337" i="1"/>
  <c r="V337" i="1"/>
  <c r="U337" i="1"/>
  <c r="T337" i="1"/>
  <c r="S337" i="1"/>
  <c r="R337" i="1"/>
  <c r="Q337" i="1"/>
  <c r="P337" i="1"/>
  <c r="O337" i="1"/>
  <c r="N337" i="1"/>
  <c r="M337" i="1"/>
  <c r="L337" i="1"/>
  <c r="K337" i="1"/>
  <c r="J337" i="1"/>
  <c r="AA336" i="1"/>
  <c r="Z336" i="1"/>
  <c r="Y336" i="1"/>
  <c r="AA335" i="1"/>
  <c r="Z335" i="1"/>
  <c r="Y335" i="1"/>
  <c r="AA334" i="1"/>
  <c r="Z334" i="1"/>
  <c r="Y334" i="1"/>
  <c r="X333" i="1"/>
  <c r="W333" i="1"/>
  <c r="V333" i="1"/>
  <c r="U333" i="1"/>
  <c r="T333" i="1"/>
  <c r="S333" i="1"/>
  <c r="R333" i="1"/>
  <c r="Q333" i="1"/>
  <c r="P333" i="1"/>
  <c r="O333" i="1"/>
  <c r="N333" i="1"/>
  <c r="M333" i="1"/>
  <c r="L333" i="1"/>
  <c r="K333" i="1"/>
  <c r="J333" i="1"/>
  <c r="AA332" i="1"/>
  <c r="Z332" i="1"/>
  <c r="Y332" i="1"/>
  <c r="AA331" i="1"/>
  <c r="Z331" i="1"/>
  <c r="Y331" i="1"/>
  <c r="AA330" i="1"/>
  <c r="Z330" i="1"/>
  <c r="Y330" i="1"/>
  <c r="AA329" i="1"/>
  <c r="Z329" i="1"/>
  <c r="Y329" i="1"/>
  <c r="AA328" i="1"/>
  <c r="Z328" i="1"/>
  <c r="Y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X315" i="1"/>
  <c r="W315" i="1"/>
  <c r="V315" i="1"/>
  <c r="U315" i="1"/>
  <c r="T315" i="1"/>
  <c r="S315" i="1"/>
  <c r="R315" i="1"/>
  <c r="Q315" i="1"/>
  <c r="P315" i="1"/>
  <c r="O315" i="1"/>
  <c r="N315" i="1"/>
  <c r="M315" i="1"/>
  <c r="L315" i="1"/>
  <c r="K315" i="1"/>
  <c r="J315" i="1"/>
  <c r="AA314" i="1"/>
  <c r="Z314" i="1"/>
  <c r="Y314" i="1"/>
  <c r="AA313" i="1"/>
  <c r="Z313" i="1"/>
  <c r="Y313" i="1"/>
  <c r="AA312" i="1"/>
  <c r="Z312" i="1"/>
  <c r="Y312" i="1"/>
  <c r="AA311" i="1"/>
  <c r="Z311" i="1"/>
  <c r="Y311" i="1"/>
  <c r="AA310" i="1"/>
  <c r="Z310" i="1"/>
  <c r="Y310" i="1"/>
  <c r="AA309" i="1"/>
  <c r="Z309" i="1"/>
  <c r="Y309" i="1"/>
  <c r="X308" i="1"/>
  <c r="W308" i="1"/>
  <c r="V308" i="1"/>
  <c r="U308" i="1"/>
  <c r="T308" i="1"/>
  <c r="S308" i="1"/>
  <c r="R308" i="1"/>
  <c r="Q308" i="1"/>
  <c r="P308" i="1"/>
  <c r="O308" i="1"/>
  <c r="N308" i="1"/>
  <c r="M308" i="1"/>
  <c r="L308" i="1"/>
  <c r="K308" i="1"/>
  <c r="J308" i="1"/>
  <c r="AA307" i="1"/>
  <c r="Z307" i="1"/>
  <c r="Y307" i="1"/>
  <c r="AA306" i="1"/>
  <c r="Z306" i="1"/>
  <c r="Y306" i="1"/>
  <c r="AA305" i="1"/>
  <c r="Z305" i="1"/>
  <c r="Y305" i="1"/>
  <c r="AA304" i="1"/>
  <c r="Z304" i="1"/>
  <c r="Y304" i="1"/>
  <c r="X303" i="1"/>
  <c r="W303" i="1"/>
  <c r="V303" i="1"/>
  <c r="U303" i="1"/>
  <c r="T303" i="1"/>
  <c r="S303" i="1"/>
  <c r="R303" i="1"/>
  <c r="Q303" i="1"/>
  <c r="P303" i="1"/>
  <c r="O303" i="1"/>
  <c r="N303" i="1"/>
  <c r="M303" i="1"/>
  <c r="L303" i="1"/>
  <c r="K303" i="1"/>
  <c r="J303" i="1"/>
  <c r="AA302" i="1"/>
  <c r="Z302" i="1"/>
  <c r="Y302" i="1"/>
  <c r="AA301" i="1"/>
  <c r="Z301" i="1"/>
  <c r="Y301" i="1"/>
  <c r="AA300" i="1"/>
  <c r="Z300" i="1"/>
  <c r="Y300" i="1"/>
  <c r="AA299" i="1"/>
  <c r="Z299" i="1"/>
  <c r="Y299" i="1"/>
  <c r="AA298" i="1"/>
  <c r="Z298" i="1"/>
  <c r="Y298" i="1"/>
  <c r="AA297" i="1"/>
  <c r="Z297" i="1"/>
  <c r="Y297" i="1"/>
  <c r="AA296" i="1"/>
  <c r="Z296" i="1"/>
  <c r="Y296" i="1"/>
  <c r="X295" i="1"/>
  <c r="W295" i="1"/>
  <c r="V295" i="1"/>
  <c r="U295" i="1"/>
  <c r="T295" i="1"/>
  <c r="S295" i="1"/>
  <c r="R295" i="1"/>
  <c r="Q295" i="1"/>
  <c r="P295" i="1"/>
  <c r="O295" i="1"/>
  <c r="N295" i="1"/>
  <c r="M295" i="1"/>
  <c r="L295" i="1"/>
  <c r="K295" i="1"/>
  <c r="J295" i="1"/>
  <c r="AA292" i="1"/>
  <c r="Z292" i="1"/>
  <c r="Y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AA282" i="1"/>
  <c r="Z282" i="1"/>
  <c r="Y282" i="1"/>
  <c r="X281" i="1"/>
  <c r="W281" i="1"/>
  <c r="V281" i="1"/>
  <c r="U281" i="1"/>
  <c r="T281" i="1"/>
  <c r="S281" i="1"/>
  <c r="R281" i="1"/>
  <c r="Q281" i="1"/>
  <c r="P281" i="1"/>
  <c r="O281" i="1"/>
  <c r="N281" i="1"/>
  <c r="M281" i="1"/>
  <c r="L281" i="1"/>
  <c r="K281" i="1"/>
  <c r="J281" i="1"/>
  <c r="AA280" i="1"/>
  <c r="Z280" i="1"/>
  <c r="Y280" i="1"/>
  <c r="AA279" i="1"/>
  <c r="Z279" i="1"/>
  <c r="Y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X265" i="1"/>
  <c r="W265" i="1"/>
  <c r="V265" i="1"/>
  <c r="U265" i="1"/>
  <c r="T265" i="1"/>
  <c r="S265" i="1"/>
  <c r="R265" i="1"/>
  <c r="Q265" i="1"/>
  <c r="P265" i="1"/>
  <c r="O265" i="1"/>
  <c r="N265" i="1"/>
  <c r="M265" i="1"/>
  <c r="L265" i="1"/>
  <c r="K265" i="1"/>
  <c r="J265" i="1"/>
  <c r="AA264" i="1"/>
  <c r="Z264" i="1"/>
  <c r="Y264" i="1"/>
  <c r="AA263" i="1"/>
  <c r="Z263" i="1"/>
  <c r="Y263" i="1"/>
  <c r="AA261" i="1"/>
  <c r="Z261" i="1"/>
  <c r="Y261" i="1"/>
  <c r="AA259" i="1"/>
  <c r="Z259" i="1"/>
  <c r="Y259"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X247" i="1"/>
  <c r="W247" i="1"/>
  <c r="V247" i="1"/>
  <c r="U247" i="1"/>
  <c r="T247" i="1"/>
  <c r="S247" i="1"/>
  <c r="R247" i="1"/>
  <c r="Q247" i="1"/>
  <c r="P247" i="1"/>
  <c r="O247" i="1"/>
  <c r="N247" i="1"/>
  <c r="M247" i="1"/>
  <c r="L247" i="1"/>
  <c r="K247" i="1"/>
  <c r="J247" i="1"/>
  <c r="AA246" i="1"/>
  <c r="Z246" i="1"/>
  <c r="Y246" i="1"/>
  <c r="AA245" i="1"/>
  <c r="Z245" i="1"/>
  <c r="Y245" i="1"/>
  <c r="AA244" i="1"/>
  <c r="Z244" i="1"/>
  <c r="Y244" i="1"/>
  <c r="AA243" i="1"/>
  <c r="Z243" i="1"/>
  <c r="Y243" i="1"/>
  <c r="AA242" i="1"/>
  <c r="Z242" i="1"/>
  <c r="Y242" i="1"/>
  <c r="X241" i="1"/>
  <c r="W241" i="1"/>
  <c r="V241" i="1"/>
  <c r="U241" i="1"/>
  <c r="T241" i="1"/>
  <c r="S241" i="1"/>
  <c r="R241" i="1"/>
  <c r="Q241" i="1"/>
  <c r="P241" i="1"/>
  <c r="O241" i="1"/>
  <c r="N241" i="1"/>
  <c r="M241" i="1"/>
  <c r="L241" i="1"/>
  <c r="K241" i="1"/>
  <c r="J241" i="1"/>
  <c r="AA240" i="1"/>
  <c r="Z240" i="1"/>
  <c r="Y240" i="1"/>
  <c r="AA239" i="1"/>
  <c r="Z239" i="1"/>
  <c r="Y239" i="1"/>
  <c r="AA238" i="1"/>
  <c r="Z238" i="1"/>
  <c r="Y238" i="1"/>
  <c r="AA237" i="1"/>
  <c r="Z237" i="1"/>
  <c r="Y237" i="1"/>
  <c r="AA236" i="1"/>
  <c r="Z236" i="1"/>
  <c r="Y236" i="1"/>
  <c r="AA235" i="1"/>
  <c r="Z235" i="1"/>
  <c r="Y235" i="1"/>
  <c r="AA234" i="1"/>
  <c r="Z234" i="1"/>
  <c r="Y234" i="1"/>
  <c r="AA233" i="1"/>
  <c r="Z233" i="1"/>
  <c r="Y233" i="1"/>
  <c r="X232" i="1"/>
  <c r="W232" i="1"/>
  <c r="V232" i="1"/>
  <c r="U232" i="1"/>
  <c r="T232" i="1"/>
  <c r="S232" i="1"/>
  <c r="R232" i="1"/>
  <c r="Q232" i="1"/>
  <c r="P232" i="1"/>
  <c r="O232" i="1"/>
  <c r="N232" i="1"/>
  <c r="M232" i="1"/>
  <c r="L232" i="1"/>
  <c r="K232" i="1"/>
  <c r="J232" i="1"/>
  <c r="AA231" i="1"/>
  <c r="Z231" i="1"/>
  <c r="Y231" i="1"/>
  <c r="AA230" i="1"/>
  <c r="Z230" i="1"/>
  <c r="Y230" i="1"/>
  <c r="AA229" i="1"/>
  <c r="Z229" i="1"/>
  <c r="Y229" i="1"/>
  <c r="AA228" i="1"/>
  <c r="Z228" i="1"/>
  <c r="Y228" i="1"/>
  <c r="AA227" i="1"/>
  <c r="Z227" i="1"/>
  <c r="Y227" i="1"/>
  <c r="AA226" i="1"/>
  <c r="Z226" i="1"/>
  <c r="Y226" i="1"/>
  <c r="X225" i="1"/>
  <c r="W225" i="1"/>
  <c r="V225" i="1"/>
  <c r="U225" i="1"/>
  <c r="T225" i="1"/>
  <c r="S225" i="1"/>
  <c r="R225" i="1"/>
  <c r="Q225" i="1"/>
  <c r="P225" i="1"/>
  <c r="O225" i="1"/>
  <c r="N225" i="1"/>
  <c r="M225" i="1"/>
  <c r="L225" i="1"/>
  <c r="K225" i="1"/>
  <c r="J225" i="1"/>
  <c r="AA224" i="1"/>
  <c r="Z224" i="1"/>
  <c r="Y224" i="1"/>
  <c r="AA223" i="1"/>
  <c r="Z223" i="1"/>
  <c r="Y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X209" i="1"/>
  <c r="W209" i="1"/>
  <c r="V209" i="1"/>
  <c r="U209" i="1"/>
  <c r="T209" i="1"/>
  <c r="S209" i="1"/>
  <c r="R209" i="1"/>
  <c r="Q209" i="1"/>
  <c r="P209" i="1"/>
  <c r="O209" i="1"/>
  <c r="N209" i="1"/>
  <c r="M209" i="1"/>
  <c r="L209" i="1"/>
  <c r="K209" i="1"/>
  <c r="J209" i="1"/>
  <c r="AA208" i="1"/>
  <c r="Z208" i="1"/>
  <c r="Y208" i="1"/>
  <c r="AA207" i="1"/>
  <c r="Z207" i="1"/>
  <c r="Y207" i="1"/>
  <c r="AA206" i="1"/>
  <c r="Z206" i="1"/>
  <c r="Y206" i="1"/>
  <c r="AA205" i="1"/>
  <c r="Z205" i="1"/>
  <c r="Y205" i="1"/>
  <c r="X204" i="1"/>
  <c r="W204" i="1"/>
  <c r="V204" i="1"/>
  <c r="U204" i="1"/>
  <c r="T204" i="1"/>
  <c r="S204" i="1"/>
  <c r="R204" i="1"/>
  <c r="Q204" i="1"/>
  <c r="P204" i="1"/>
  <c r="O204" i="1"/>
  <c r="N204" i="1"/>
  <c r="M204" i="1"/>
  <c r="L204" i="1"/>
  <c r="K204" i="1"/>
  <c r="J204" i="1"/>
  <c r="AA203" i="1"/>
  <c r="Z203" i="1"/>
  <c r="Y203" i="1"/>
  <c r="X202" i="1"/>
  <c r="W202" i="1"/>
  <c r="V202" i="1"/>
  <c r="U202" i="1"/>
  <c r="T202" i="1"/>
  <c r="S202" i="1"/>
  <c r="R202" i="1"/>
  <c r="Q202" i="1"/>
  <c r="P202" i="1"/>
  <c r="O202" i="1"/>
  <c r="N202" i="1"/>
  <c r="M202" i="1"/>
  <c r="L202" i="1"/>
  <c r="K202" i="1"/>
  <c r="J202" i="1"/>
  <c r="AA201" i="1"/>
  <c r="Z201" i="1"/>
  <c r="Y201" i="1"/>
  <c r="AA200" i="1"/>
  <c r="Z200" i="1"/>
  <c r="Y200" i="1"/>
  <c r="AA199" i="1"/>
  <c r="Z199" i="1"/>
  <c r="Y199" i="1"/>
  <c r="AA198" i="1"/>
  <c r="Z198" i="1"/>
  <c r="Y198" i="1"/>
  <c r="X197" i="1"/>
  <c r="W197" i="1"/>
  <c r="V197" i="1"/>
  <c r="U197" i="1"/>
  <c r="T197" i="1"/>
  <c r="S197" i="1"/>
  <c r="R197" i="1"/>
  <c r="Q197" i="1"/>
  <c r="P197" i="1"/>
  <c r="O197" i="1"/>
  <c r="N197" i="1"/>
  <c r="M197" i="1"/>
  <c r="L197" i="1"/>
  <c r="K197" i="1"/>
  <c r="J197" i="1"/>
  <c r="AA196" i="1"/>
  <c r="Z196" i="1"/>
  <c r="Y196" i="1"/>
  <c r="AA195" i="1"/>
  <c r="Z195" i="1"/>
  <c r="Y195" i="1"/>
  <c r="AA194" i="1"/>
  <c r="Z194" i="1"/>
  <c r="Y194" i="1"/>
  <c r="AA193" i="1"/>
  <c r="Z193" i="1"/>
  <c r="Y193" i="1"/>
  <c r="AA192" i="1"/>
  <c r="Z192" i="1"/>
  <c r="Y192" i="1"/>
  <c r="AA191" i="1"/>
  <c r="Z191" i="1"/>
  <c r="Y191" i="1"/>
  <c r="X190" i="1"/>
  <c r="W190" i="1"/>
  <c r="V190" i="1"/>
  <c r="U190" i="1"/>
  <c r="T190" i="1"/>
  <c r="S190" i="1"/>
  <c r="R190" i="1"/>
  <c r="Q190" i="1"/>
  <c r="P190" i="1"/>
  <c r="O190" i="1"/>
  <c r="N190" i="1"/>
  <c r="M190" i="1"/>
  <c r="L190" i="1"/>
  <c r="K190" i="1"/>
  <c r="J190" i="1"/>
  <c r="AA189" i="1"/>
  <c r="Z189" i="1"/>
  <c r="Y189" i="1"/>
  <c r="AA188" i="1"/>
  <c r="Z188" i="1"/>
  <c r="Y188" i="1"/>
  <c r="AA187" i="1"/>
  <c r="Z187" i="1"/>
  <c r="Y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X173" i="1"/>
  <c r="W173" i="1"/>
  <c r="V173" i="1"/>
  <c r="U173" i="1"/>
  <c r="T173" i="1"/>
  <c r="S173" i="1"/>
  <c r="R173" i="1"/>
  <c r="Q173" i="1"/>
  <c r="P173" i="1"/>
  <c r="O173" i="1"/>
  <c r="N173" i="1"/>
  <c r="M173" i="1"/>
  <c r="L173" i="1"/>
  <c r="K173" i="1"/>
  <c r="J173" i="1"/>
  <c r="AA172" i="1"/>
  <c r="Z172" i="1"/>
  <c r="Y172" i="1"/>
  <c r="AA171" i="1"/>
  <c r="Z171" i="1"/>
  <c r="Y171" i="1"/>
  <c r="AA170" i="1"/>
  <c r="Z170" i="1"/>
  <c r="Y170" i="1"/>
  <c r="AA169" i="1"/>
  <c r="Z169" i="1"/>
  <c r="Y169" i="1"/>
  <c r="AA168" i="1"/>
  <c r="Z168" i="1"/>
  <c r="Y168" i="1"/>
  <c r="AA167" i="1"/>
  <c r="Z167" i="1"/>
  <c r="Y167" i="1"/>
  <c r="AA166" i="1"/>
  <c r="Z166" i="1"/>
  <c r="Y166" i="1"/>
  <c r="X165" i="1"/>
  <c r="W165" i="1"/>
  <c r="V165" i="1"/>
  <c r="U165" i="1"/>
  <c r="T165" i="1"/>
  <c r="S165" i="1"/>
  <c r="R165" i="1"/>
  <c r="Q165" i="1"/>
  <c r="P165" i="1"/>
  <c r="O165" i="1"/>
  <c r="N165" i="1"/>
  <c r="M165" i="1"/>
  <c r="L165" i="1"/>
  <c r="K165" i="1"/>
  <c r="J165" i="1"/>
  <c r="AA164" i="1"/>
  <c r="Z164" i="1"/>
  <c r="Y164" i="1"/>
  <c r="AA163" i="1"/>
  <c r="Z163" i="1"/>
  <c r="Y163" i="1"/>
  <c r="AA162" i="1"/>
  <c r="Z162" i="1"/>
  <c r="Y162" i="1"/>
  <c r="AA161" i="1"/>
  <c r="Z161" i="1"/>
  <c r="Y161" i="1"/>
  <c r="AA160" i="1"/>
  <c r="Z160" i="1"/>
  <c r="Y160" i="1"/>
  <c r="AA159" i="1"/>
  <c r="Z159" i="1"/>
  <c r="Y159" i="1"/>
  <c r="AA158" i="1"/>
  <c r="Z158" i="1"/>
  <c r="Y158" i="1"/>
  <c r="AA157" i="1"/>
  <c r="Z157" i="1"/>
  <c r="Y157" i="1"/>
  <c r="X156" i="1"/>
  <c r="W156" i="1"/>
  <c r="V156" i="1"/>
  <c r="U156" i="1"/>
  <c r="T156" i="1"/>
  <c r="S156" i="1"/>
  <c r="R156" i="1"/>
  <c r="Q156" i="1"/>
  <c r="P156" i="1"/>
  <c r="O156" i="1"/>
  <c r="N156" i="1"/>
  <c r="M156" i="1"/>
  <c r="L156" i="1"/>
  <c r="K156" i="1"/>
  <c r="J156" i="1"/>
  <c r="AA155" i="1"/>
  <c r="Z155" i="1"/>
  <c r="Y155" i="1"/>
  <c r="AA154" i="1"/>
  <c r="Z154" i="1"/>
  <c r="Y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X135" i="1"/>
  <c r="W135" i="1"/>
  <c r="V135" i="1"/>
  <c r="U135" i="1"/>
  <c r="T135" i="1"/>
  <c r="S135" i="1"/>
  <c r="R135" i="1"/>
  <c r="Q135" i="1"/>
  <c r="P135" i="1"/>
  <c r="O135" i="1"/>
  <c r="N135" i="1"/>
  <c r="M135" i="1"/>
  <c r="L135" i="1"/>
  <c r="K135" i="1"/>
  <c r="J135" i="1"/>
  <c r="AA134" i="1"/>
  <c r="Z134" i="1"/>
  <c r="Y134" i="1"/>
  <c r="AA133" i="1"/>
  <c r="Z133" i="1"/>
  <c r="Y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X107" i="1"/>
  <c r="W107" i="1"/>
  <c r="V107" i="1"/>
  <c r="U107" i="1"/>
  <c r="T107" i="1"/>
  <c r="S107" i="1"/>
  <c r="R107" i="1"/>
  <c r="Q107" i="1"/>
  <c r="P107" i="1"/>
  <c r="O107" i="1"/>
  <c r="N107" i="1"/>
  <c r="M107" i="1"/>
  <c r="L107" i="1"/>
  <c r="K107" i="1"/>
  <c r="J107" i="1"/>
  <c r="AA106" i="1"/>
  <c r="Z106" i="1"/>
  <c r="Y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X91" i="1"/>
  <c r="W91" i="1"/>
  <c r="V91" i="1"/>
  <c r="U91" i="1"/>
  <c r="T91" i="1"/>
  <c r="S91" i="1"/>
  <c r="R91" i="1"/>
  <c r="Q91" i="1"/>
  <c r="P91" i="1"/>
  <c r="O91" i="1"/>
  <c r="N91" i="1"/>
  <c r="M91" i="1"/>
  <c r="L91" i="1"/>
  <c r="K91" i="1"/>
  <c r="J91" i="1"/>
  <c r="AA90" i="1"/>
  <c r="Z90" i="1"/>
  <c r="Y90" i="1"/>
  <c r="X89" i="1"/>
  <c r="W89" i="1"/>
  <c r="V89" i="1"/>
  <c r="U89" i="1"/>
  <c r="T89" i="1"/>
  <c r="S89" i="1"/>
  <c r="R89" i="1"/>
  <c r="Q89" i="1"/>
  <c r="P89" i="1"/>
  <c r="O89" i="1"/>
  <c r="N89" i="1"/>
  <c r="M89" i="1"/>
  <c r="L89" i="1"/>
  <c r="K89" i="1"/>
  <c r="J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X60" i="1"/>
  <c r="W60" i="1"/>
  <c r="V60" i="1"/>
  <c r="U60" i="1"/>
  <c r="T60" i="1"/>
  <c r="S60" i="1"/>
  <c r="R60" i="1"/>
  <c r="Q60" i="1"/>
  <c r="P60" i="1"/>
  <c r="O60" i="1"/>
  <c r="N60" i="1"/>
  <c r="M60" i="1"/>
  <c r="L60" i="1"/>
  <c r="K60" i="1"/>
  <c r="J60" i="1"/>
  <c r="AA59" i="1"/>
  <c r="Z59" i="1"/>
  <c r="Y59" i="1"/>
  <c r="AA58" i="1"/>
  <c r="Z58" i="1"/>
  <c r="Y58" i="1"/>
  <c r="AA57" i="1"/>
  <c r="Z57" i="1"/>
  <c r="Y57" i="1"/>
  <c r="AA56" i="1"/>
  <c r="Z56" i="1"/>
  <c r="Y56" i="1"/>
  <c r="AA55" i="1"/>
  <c r="Z55" i="1"/>
  <c r="Y55" i="1"/>
  <c r="AA54" i="1"/>
  <c r="Z54" i="1"/>
  <c r="Y54" i="1"/>
  <c r="AA53" i="1"/>
  <c r="Z53" i="1"/>
  <c r="Y53" i="1"/>
  <c r="X52" i="1"/>
  <c r="W52" i="1"/>
  <c r="V52" i="1"/>
  <c r="U52" i="1"/>
  <c r="T52" i="1"/>
  <c r="S52" i="1"/>
  <c r="R52" i="1"/>
  <c r="Q52" i="1"/>
  <c r="P52" i="1"/>
  <c r="O52" i="1"/>
  <c r="N52" i="1"/>
  <c r="M52" i="1"/>
  <c r="L52" i="1"/>
  <c r="K52" i="1"/>
  <c r="J52" i="1"/>
  <c r="AA51" i="1"/>
  <c r="Z51" i="1"/>
  <c r="Y51" i="1"/>
  <c r="AA50" i="1"/>
  <c r="Z50" i="1"/>
  <c r="Y50" i="1"/>
  <c r="AA49" i="1"/>
  <c r="Z49" i="1"/>
  <c r="Y49" i="1"/>
  <c r="AA48" i="1"/>
  <c r="Z48" i="1"/>
  <c r="Y48" i="1"/>
  <c r="AA47" i="1"/>
  <c r="Z47" i="1"/>
  <c r="Y47" i="1"/>
  <c r="AA46" i="1"/>
  <c r="Z46" i="1"/>
  <c r="Y46" i="1"/>
  <c r="AA45" i="1"/>
  <c r="Z45" i="1"/>
  <c r="Y45" i="1"/>
  <c r="AA44" i="1"/>
  <c r="Z44" i="1"/>
  <c r="Y44" i="1"/>
  <c r="AA43" i="1"/>
  <c r="Z43" i="1"/>
  <c r="Y43" i="1"/>
  <c r="AA42" i="1"/>
  <c r="Z42" i="1"/>
  <c r="Y42" i="1"/>
  <c r="X41" i="1"/>
  <c r="W41" i="1"/>
  <c r="V41" i="1"/>
  <c r="U41" i="1"/>
  <c r="T41" i="1"/>
  <c r="S41" i="1"/>
  <c r="R41" i="1"/>
  <c r="Q41" i="1"/>
  <c r="P41" i="1"/>
  <c r="O41" i="1"/>
  <c r="N41" i="1"/>
  <c r="M41" i="1"/>
  <c r="L41" i="1"/>
  <c r="K41" i="1"/>
  <c r="J41" i="1"/>
  <c r="AA40" i="1"/>
  <c r="Z40" i="1"/>
  <c r="Y40" i="1"/>
  <c r="AA38" i="1"/>
  <c r="Z38" i="1"/>
  <c r="Y38" i="1"/>
  <c r="AA37" i="1"/>
  <c r="Z37" i="1"/>
  <c r="Y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B593" i="1" l="1"/>
  <c r="AB602" i="1"/>
  <c r="AB606" i="1"/>
  <c r="AB610" i="1"/>
  <c r="AB614" i="1"/>
  <c r="AB622" i="1"/>
  <c r="AB784" i="1"/>
  <c r="AB788" i="1"/>
  <c r="AB792" i="1"/>
  <c r="Y781" i="1"/>
  <c r="AB10" i="1"/>
  <c r="AB22" i="1"/>
  <c r="AB26" i="1"/>
  <c r="AB38" i="1"/>
  <c r="AB55" i="1"/>
  <c r="AB59" i="1"/>
  <c r="AB211" i="1"/>
  <c r="AB215" i="1"/>
  <c r="AB219" i="1"/>
  <c r="AB223" i="1"/>
  <c r="AB227" i="1"/>
  <c r="AB231" i="1"/>
  <c r="AB239" i="1"/>
  <c r="AB261" i="1"/>
  <c r="AB267" i="1"/>
  <c r="AB271" i="1"/>
  <c r="AB275" i="1"/>
  <c r="AB298" i="1"/>
  <c r="AB365" i="1"/>
  <c r="AB539" i="1"/>
  <c r="AB547" i="1"/>
  <c r="AB551" i="1"/>
  <c r="U405" i="1"/>
  <c r="AB665" i="1"/>
  <c r="AB669" i="1"/>
  <c r="AB677" i="1"/>
  <c r="AB685" i="1"/>
  <c r="AB689" i="1"/>
  <c r="AB697" i="1"/>
  <c r="AB705" i="1"/>
  <c r="AB730" i="1"/>
  <c r="AB734" i="1"/>
  <c r="AB738" i="1"/>
  <c r="AB747" i="1"/>
  <c r="AB752" i="1"/>
  <c r="AB756" i="1"/>
  <c r="AB782" i="1"/>
  <c r="AB790" i="1"/>
  <c r="L92" i="1"/>
  <c r="U210" i="1"/>
  <c r="W758" i="1"/>
  <c r="Z707" i="1"/>
  <c r="L564" i="1"/>
  <c r="X564" i="1"/>
  <c r="J405" i="1"/>
  <c r="M564" i="1"/>
  <c r="Y204" i="1"/>
  <c r="AB19" i="1"/>
  <c r="AB35" i="1"/>
  <c r="AB40" i="1"/>
  <c r="AB48" i="1"/>
  <c r="AB56" i="1"/>
  <c r="AB101" i="1"/>
  <c r="AB105" i="1"/>
  <c r="AB130" i="1"/>
  <c r="AB134" i="1"/>
  <c r="AB252" i="1"/>
  <c r="AB256" i="1"/>
  <c r="AB263" i="1"/>
  <c r="AB276" i="1"/>
  <c r="AB285" i="1"/>
  <c r="AB289" i="1"/>
  <c r="K316" i="1"/>
  <c r="W316" i="1"/>
  <c r="AB299" i="1"/>
  <c r="AB345" i="1"/>
  <c r="AB349" i="1"/>
  <c r="AB358" i="1"/>
  <c r="AB362" i="1"/>
  <c r="AB370" i="1"/>
  <c r="AB407" i="1"/>
  <c r="AB415" i="1"/>
  <c r="AB423" i="1"/>
  <c r="AB429" i="1"/>
  <c r="AB435" i="1"/>
  <c r="AB672" i="1"/>
  <c r="AB676" i="1"/>
  <c r="AB684" i="1"/>
  <c r="AB688" i="1"/>
  <c r="AB696" i="1"/>
  <c r="AB700" i="1"/>
  <c r="L758" i="1"/>
  <c r="X758" i="1"/>
  <c r="O174" i="1"/>
  <c r="M266" i="1"/>
  <c r="M446" i="1"/>
  <c r="Z225" i="1"/>
  <c r="AB144" i="1"/>
  <c r="AB148" i="1"/>
  <c r="AB152" i="1"/>
  <c r="AB177" i="1"/>
  <c r="AB181" i="1"/>
  <c r="AB185" i="1"/>
  <c r="AB205" i="1"/>
  <c r="AB214" i="1"/>
  <c r="AB218" i="1"/>
  <c r="AB222" i="1"/>
  <c r="N266" i="1"/>
  <c r="AA701" i="1"/>
  <c r="AB671" i="1"/>
  <c r="U661" i="1"/>
  <c r="AB94" i="1"/>
  <c r="AB98" i="1"/>
  <c r="AB102" i="1"/>
  <c r="AB106" i="1"/>
  <c r="AB200" i="1"/>
  <c r="AB208" i="1"/>
  <c r="Z538" i="1"/>
  <c r="M601" i="1"/>
  <c r="T661" i="1"/>
  <c r="AB334" i="1"/>
  <c r="AB342" i="1"/>
  <c r="AB355" i="1"/>
  <c r="AB359" i="1"/>
  <c r="AB363" i="1"/>
  <c r="AB377" i="1"/>
  <c r="AB391" i="1"/>
  <c r="AB395" i="1"/>
  <c r="AB399" i="1"/>
  <c r="AB412" i="1"/>
  <c r="AB416" i="1"/>
  <c r="AB441" i="1"/>
  <c r="AB454" i="1"/>
  <c r="AB520" i="1"/>
  <c r="AB537" i="1"/>
  <c r="AB541" i="1"/>
  <c r="AB545" i="1"/>
  <c r="AB549" i="1"/>
  <c r="AB575" i="1"/>
  <c r="AB579" i="1"/>
  <c r="N601" i="1"/>
  <c r="AB583" i="1"/>
  <c r="AB587" i="1"/>
  <c r="AB591" i="1"/>
  <c r="Y660" i="1"/>
  <c r="N708" i="1"/>
  <c r="AB761" i="1"/>
  <c r="AB777" i="1"/>
  <c r="T797" i="1"/>
  <c r="AB785" i="1"/>
  <c r="AB189" i="1"/>
  <c r="AA333" i="1"/>
  <c r="U797" i="1"/>
  <c r="Z135" i="1"/>
  <c r="AB226" i="1"/>
  <c r="AB230" i="1"/>
  <c r="AB234" i="1"/>
  <c r="AB238" i="1"/>
  <c r="AB250" i="1"/>
  <c r="AB270" i="1"/>
  <c r="AB274" i="1"/>
  <c r="AB278" i="1"/>
  <c r="AB282" i="1"/>
  <c r="AB301" i="1"/>
  <c r="AB305" i="1"/>
  <c r="AB309" i="1"/>
  <c r="AB459" i="1"/>
  <c r="AB471" i="1"/>
  <c r="AB483" i="1"/>
  <c r="AB542" i="1"/>
  <c r="AB546" i="1"/>
  <c r="AB550" i="1"/>
  <c r="AB559" i="1"/>
  <c r="AB576" i="1"/>
  <c r="AB580" i="1"/>
  <c r="AB588" i="1"/>
  <c r="N661" i="1"/>
  <c r="AB629" i="1"/>
  <c r="AB633" i="1"/>
  <c r="AB637" i="1"/>
  <c r="AB641" i="1"/>
  <c r="AB645" i="1"/>
  <c r="AB649" i="1"/>
  <c r="AB657" i="1"/>
  <c r="AB702" i="1"/>
  <c r="AB711" i="1"/>
  <c r="AB715" i="1"/>
  <c r="AB731" i="1"/>
  <c r="AB739" i="1"/>
  <c r="AB744" i="1"/>
  <c r="AB748" i="1"/>
  <c r="L174" i="1"/>
  <c r="X174" i="1"/>
  <c r="AB111" i="1"/>
  <c r="AB639" i="1"/>
  <c r="K708" i="1"/>
  <c r="W708" i="1"/>
  <c r="N92" i="1"/>
  <c r="AA135" i="1"/>
  <c r="AA225" i="1"/>
  <c r="L708" i="1"/>
  <c r="X708" i="1"/>
  <c r="V758" i="1"/>
  <c r="AB104" i="1"/>
  <c r="AB133" i="1"/>
  <c r="AB141" i="1"/>
  <c r="AB149" i="1"/>
  <c r="AB153" i="1"/>
  <c r="AB206" i="1"/>
  <c r="AB347" i="1"/>
  <c r="AB356" i="1"/>
  <c r="AB360" i="1"/>
  <c r="AB387" i="1"/>
  <c r="AB396" i="1"/>
  <c r="AB400" i="1"/>
  <c r="AB409" i="1"/>
  <c r="AB413" i="1"/>
  <c r="AB438" i="1"/>
  <c r="AB604" i="1"/>
  <c r="AB628" i="1"/>
  <c r="AB648" i="1"/>
  <c r="AB652" i="1"/>
  <c r="AB656" i="1"/>
  <c r="M708" i="1"/>
  <c r="AB717" i="1"/>
  <c r="AB721" i="1"/>
  <c r="AB733" i="1"/>
  <c r="AB742" i="1"/>
  <c r="AB746" i="1"/>
  <c r="AB750" i="1"/>
  <c r="AB759" i="1"/>
  <c r="AB763" i="1"/>
  <c r="AB771" i="1"/>
  <c r="AB775" i="1"/>
  <c r="AB779" i="1"/>
  <c r="AB787" i="1"/>
  <c r="AB795" i="1"/>
  <c r="Y538" i="1"/>
  <c r="O564" i="1"/>
  <c r="X92" i="1"/>
  <c r="N210" i="1"/>
  <c r="K405" i="1"/>
  <c r="W405" i="1"/>
  <c r="AB212" i="1"/>
  <c r="AB216" i="1"/>
  <c r="AB220" i="1"/>
  <c r="AB224" i="1"/>
  <c r="L405" i="1"/>
  <c r="R446" i="1"/>
  <c r="AB452" i="1"/>
  <c r="AB468" i="1"/>
  <c r="AB480" i="1"/>
  <c r="AB484" i="1"/>
  <c r="AB662" i="1"/>
  <c r="AB666" i="1"/>
  <c r="AB670" i="1"/>
  <c r="AB686" i="1"/>
  <c r="AB690" i="1"/>
  <c r="AB694" i="1"/>
  <c r="AB698" i="1"/>
  <c r="P210" i="1"/>
  <c r="Z346" i="1"/>
  <c r="Q174" i="1"/>
  <c r="Q210" i="1"/>
  <c r="V266" i="1"/>
  <c r="AB236" i="1"/>
  <c r="X316" i="1"/>
  <c r="R174" i="1"/>
  <c r="R210" i="1"/>
  <c r="Z265" i="1"/>
  <c r="AB489" i="1"/>
  <c r="AB515" i="1"/>
  <c r="AB523" i="1"/>
  <c r="AB531" i="1"/>
  <c r="AB536" i="1"/>
  <c r="T174" i="1"/>
  <c r="L316" i="1"/>
  <c r="X601" i="1"/>
  <c r="AB78" i="1"/>
  <c r="AB90" i="1"/>
  <c r="Y165" i="1"/>
  <c r="Y202" i="1"/>
  <c r="AB249" i="1"/>
  <c r="AB273" i="1"/>
  <c r="AB277" i="1"/>
  <c r="AB286" i="1"/>
  <c r="AB290" i="1"/>
  <c r="AB296" i="1"/>
  <c r="AB300" i="1"/>
  <c r="AB312" i="1"/>
  <c r="AB322" i="1"/>
  <c r="AB326" i="1"/>
  <c r="AB330" i="1"/>
  <c r="M758" i="1"/>
  <c r="J797" i="1"/>
  <c r="V797" i="1"/>
  <c r="M797" i="1"/>
  <c r="AB194" i="1"/>
  <c r="AB581" i="1"/>
  <c r="AA341" i="1"/>
  <c r="AB16" i="1"/>
  <c r="AB24" i="1"/>
  <c r="AB28" i="1"/>
  <c r="AB32" i="1"/>
  <c r="AB36" i="1"/>
  <c r="AB45" i="1"/>
  <c r="AB53" i="1"/>
  <c r="AB57" i="1"/>
  <c r="AB138" i="1"/>
  <c r="AB146" i="1"/>
  <c r="AB150" i="1"/>
  <c r="AB154" i="1"/>
  <c r="AB195" i="1"/>
  <c r="AB343" i="1"/>
  <c r="AB486" i="1"/>
  <c r="Z512" i="1"/>
  <c r="AB540" i="1"/>
  <c r="AB548" i="1"/>
  <c r="AB578" i="1"/>
  <c r="AB586" i="1"/>
  <c r="AB590" i="1"/>
  <c r="Z477" i="1"/>
  <c r="AB376" i="1"/>
  <c r="AB127" i="1"/>
  <c r="Z308" i="1"/>
  <c r="AB320" i="1"/>
  <c r="AB340" i="1"/>
  <c r="AB348" i="1"/>
  <c r="AB352" i="1"/>
  <c r="AB357" i="1"/>
  <c r="AB361" i="1"/>
  <c r="Z584" i="1"/>
  <c r="AB603" i="1"/>
  <c r="AB659" i="1"/>
  <c r="AB762" i="1"/>
  <c r="AB789" i="1"/>
  <c r="AB178" i="1"/>
  <c r="AA735" i="1"/>
  <c r="Z781" i="1"/>
  <c r="Z796" i="1"/>
  <c r="AB514" i="1"/>
  <c r="AB522" i="1"/>
  <c r="AB526" i="1"/>
  <c r="AB465" i="1"/>
  <c r="AA52" i="1"/>
  <c r="AB124" i="1"/>
  <c r="AB139" i="1"/>
  <c r="AB155" i="1"/>
  <c r="AB159" i="1"/>
  <c r="AB217" i="1"/>
  <c r="AB311" i="1"/>
  <c r="AB325" i="1"/>
  <c r="AB375" i="1"/>
  <c r="AB422" i="1"/>
  <c r="AB495" i="1"/>
  <c r="AB499" i="1"/>
  <c r="AB503" i="1"/>
  <c r="AB521" i="1"/>
  <c r="AB599" i="1"/>
  <c r="AB786" i="1"/>
  <c r="L601" i="1"/>
  <c r="J354" i="1"/>
  <c r="AB406" i="1"/>
  <c r="AB410" i="1"/>
  <c r="AB418" i="1"/>
  <c r="K446" i="1"/>
  <c r="AB594" i="1"/>
  <c r="AB598" i="1"/>
  <c r="U316" i="1"/>
  <c r="AA707" i="1"/>
  <c r="AB272" i="1"/>
  <c r="AA420" i="1"/>
  <c r="AA600" i="1"/>
  <c r="Z247" i="1"/>
  <c r="Y247" i="1"/>
  <c r="P564" i="1"/>
  <c r="AA528" i="1"/>
  <c r="AB246" i="1"/>
  <c r="AA393" i="1"/>
  <c r="AB530" i="1"/>
  <c r="AB535" i="1"/>
  <c r="AB555" i="1"/>
  <c r="AB704" i="1"/>
  <c r="AB712" i="1"/>
  <c r="AB720" i="1"/>
  <c r="AB724" i="1"/>
  <c r="AB732" i="1"/>
  <c r="AB736" i="1"/>
  <c r="AB740" i="1"/>
  <c r="AB754" i="1"/>
  <c r="AB773" i="1"/>
  <c r="M174" i="1"/>
  <c r="AB128" i="1"/>
  <c r="AB336" i="1"/>
  <c r="AB442" i="1"/>
  <c r="AB478" i="1"/>
  <c r="AB574" i="1"/>
  <c r="M354" i="1"/>
  <c r="AB562" i="1"/>
  <c r="O758" i="1"/>
  <c r="Z794" i="1"/>
  <c r="S797" i="1"/>
  <c r="AA190" i="1"/>
  <c r="O210" i="1"/>
  <c r="AB199" i="1"/>
  <c r="AB203" i="1"/>
  <c r="AA165" i="1"/>
  <c r="AA202" i="1"/>
  <c r="U266" i="1"/>
  <c r="AB364" i="1"/>
  <c r="AB368" i="1"/>
  <c r="T405" i="1"/>
  <c r="Z388" i="1"/>
  <c r="Y388" i="1"/>
  <c r="Y393" i="1"/>
  <c r="Z393" i="1"/>
  <c r="M513" i="1"/>
  <c r="AB510" i="1"/>
  <c r="AB95" i="1"/>
  <c r="AB99" i="1"/>
  <c r="AB103" i="1"/>
  <c r="AB167" i="1"/>
  <c r="AB171" i="1"/>
  <c r="AB176" i="1"/>
  <c r="AB180" i="1"/>
  <c r="AB184" i="1"/>
  <c r="AB188" i="1"/>
  <c r="AB192" i="1"/>
  <c r="AB310" i="1"/>
  <c r="AB314" i="1"/>
  <c r="AB324" i="1"/>
  <c r="AB328" i="1"/>
  <c r="AB421" i="1"/>
  <c r="AB425" i="1"/>
  <c r="AB432" i="1"/>
  <c r="AB458" i="1"/>
  <c r="AB462" i="1"/>
  <c r="AB474" i="1"/>
  <c r="AB605" i="1"/>
  <c r="AB609" i="1"/>
  <c r="AB613" i="1"/>
  <c r="AB621" i="1"/>
  <c r="N174" i="1"/>
  <c r="V316" i="1"/>
  <c r="X354" i="1"/>
  <c r="K354" i="1"/>
  <c r="Y341" i="1"/>
  <c r="AB383" i="1"/>
  <c r="L446" i="1"/>
  <c r="AB681" i="1"/>
  <c r="AB108" i="1"/>
  <c r="T266" i="1"/>
  <c r="AA107" i="1"/>
  <c r="N354" i="1"/>
  <c r="AA351" i="1"/>
  <c r="X405" i="1"/>
  <c r="AB448" i="1"/>
  <c r="J564" i="1"/>
  <c r="AB618" i="1"/>
  <c r="V210" i="1"/>
  <c r="S266" i="1"/>
  <c r="AB384" i="1"/>
  <c r="R661" i="1"/>
  <c r="O708" i="1"/>
  <c r="N758" i="1"/>
  <c r="J92" i="1"/>
  <c r="AA60" i="1"/>
  <c r="AB81" i="1"/>
  <c r="AB85" i="1"/>
  <c r="AB161" i="1"/>
  <c r="Y190" i="1"/>
  <c r="W210" i="1"/>
  <c r="AB228" i="1"/>
  <c r="AB240" i="1"/>
  <c r="AA265" i="1"/>
  <c r="O316" i="1"/>
  <c r="AB291" i="1"/>
  <c r="N316" i="1"/>
  <c r="P354" i="1"/>
  <c r="Y346" i="1"/>
  <c r="AB397" i="1"/>
  <c r="AA428" i="1"/>
  <c r="Z439" i="1"/>
  <c r="AB449" i="1"/>
  <c r="AB453" i="1"/>
  <c r="AB472" i="1"/>
  <c r="S513" i="1"/>
  <c r="W564" i="1"/>
  <c r="AB557" i="1"/>
  <c r="AB596" i="1"/>
  <c r="AB611" i="1"/>
  <c r="AB615" i="1"/>
  <c r="AB619" i="1"/>
  <c r="J661" i="1"/>
  <c r="V661" i="1"/>
  <c r="AB663" i="1"/>
  <c r="Z680" i="1"/>
  <c r="P708" i="1"/>
  <c r="AB710" i="1"/>
  <c r="AB714" i="1"/>
  <c r="AB718" i="1"/>
  <c r="AB722" i="1"/>
  <c r="AB726" i="1"/>
  <c r="K797" i="1"/>
  <c r="Y265" i="1"/>
  <c r="L354" i="1"/>
  <c r="AB378" i="1"/>
  <c r="Y439" i="1"/>
  <c r="AB494" i="1"/>
  <c r="AB571" i="1"/>
  <c r="X797" i="1"/>
  <c r="Z25" i="1"/>
  <c r="AB112" i="1"/>
  <c r="V405" i="1"/>
  <c r="Y512" i="1"/>
  <c r="V564" i="1"/>
  <c r="Z757" i="1"/>
  <c r="N797" i="1"/>
  <c r="Y794" i="1"/>
  <c r="AA796" i="1"/>
  <c r="AB796" i="1" s="1"/>
  <c r="O354" i="1"/>
  <c r="M405" i="1"/>
  <c r="AB464" i="1"/>
  <c r="AB678" i="1"/>
  <c r="O797" i="1"/>
  <c r="AB13" i="1"/>
  <c r="AB29" i="1"/>
  <c r="AB33" i="1"/>
  <c r="AB37" i="1"/>
  <c r="AB54" i="1"/>
  <c r="AB58" i="1"/>
  <c r="AA156" i="1"/>
  <c r="AB198" i="1"/>
  <c r="P316" i="1"/>
  <c r="AB313" i="1"/>
  <c r="AB319" i="1"/>
  <c r="AB323" i="1"/>
  <c r="AB327" i="1"/>
  <c r="AB331" i="1"/>
  <c r="AB350" i="1"/>
  <c r="AB381" i="1"/>
  <c r="AB385" i="1"/>
  <c r="AB424" i="1"/>
  <c r="AB436" i="1"/>
  <c r="K513" i="1"/>
  <c r="W513" i="1"/>
  <c r="AB492" i="1"/>
  <c r="AB496" i="1"/>
  <c r="AB500" i="1"/>
  <c r="AB569" i="1"/>
  <c r="AB577" i="1"/>
  <c r="AB585" i="1"/>
  <c r="AB589" i="1"/>
  <c r="AB623" i="1"/>
  <c r="AB643" i="1"/>
  <c r="AB647" i="1"/>
  <c r="AB655" i="1"/>
  <c r="Z660" i="1"/>
  <c r="AB675" i="1"/>
  <c r="AB679" i="1"/>
  <c r="T708" i="1"/>
  <c r="AB687" i="1"/>
  <c r="AB691" i="1"/>
  <c r="AB695" i="1"/>
  <c r="J758" i="1"/>
  <c r="AB760" i="1"/>
  <c r="AB764" i="1"/>
  <c r="AB768" i="1"/>
  <c r="AB776" i="1"/>
  <c r="AB780" i="1"/>
  <c r="AB791" i="1"/>
  <c r="AA757" i="1"/>
  <c r="W797" i="1"/>
  <c r="S210" i="1"/>
  <c r="L797" i="1"/>
  <c r="AB793" i="1"/>
  <c r="U174" i="1"/>
  <c r="AA197" i="1"/>
  <c r="K266" i="1"/>
  <c r="W266" i="1"/>
  <c r="T316" i="1"/>
  <c r="Z303" i="1"/>
  <c r="AA404" i="1"/>
  <c r="L513" i="1"/>
  <c r="X513" i="1"/>
  <c r="Y477" i="1"/>
  <c r="N564" i="1"/>
  <c r="L661" i="1"/>
  <c r="X661" i="1"/>
  <c r="U708" i="1"/>
  <c r="R708" i="1"/>
  <c r="Y707" i="1"/>
  <c r="AA794" i="1"/>
  <c r="M92" i="1"/>
  <c r="Y52" i="1"/>
  <c r="AB82" i="1"/>
  <c r="AB86" i="1"/>
  <c r="AB118" i="1"/>
  <c r="AB123" i="1"/>
  <c r="J174" i="1"/>
  <c r="AB162" i="1"/>
  <c r="Z165" i="1"/>
  <c r="AB179" i="1"/>
  <c r="AB183" i="1"/>
  <c r="AB187" i="1"/>
  <c r="AA204" i="1"/>
  <c r="L266" i="1"/>
  <c r="X266" i="1"/>
  <c r="AB229" i="1"/>
  <c r="AB233" i="1"/>
  <c r="AB237" i="1"/>
  <c r="AB245" i="1"/>
  <c r="AB288" i="1"/>
  <c r="Z315" i="1"/>
  <c r="AA337" i="1"/>
  <c r="AB367" i="1"/>
  <c r="AB389" i="1"/>
  <c r="AB394" i="1"/>
  <c r="AB398" i="1"/>
  <c r="AB402" i="1"/>
  <c r="Y428" i="1"/>
  <c r="AB450" i="1"/>
  <c r="AB481" i="1"/>
  <c r="J513" i="1"/>
  <c r="V513" i="1"/>
  <c r="AB517" i="1"/>
  <c r="AB533" i="1"/>
  <c r="AB553" i="1"/>
  <c r="AB558" i="1"/>
  <c r="AB612" i="1"/>
  <c r="AB620" i="1"/>
  <c r="AB664" i="1"/>
  <c r="J708" i="1"/>
  <c r="V708" i="1"/>
  <c r="AB703" i="1"/>
  <c r="AB719" i="1"/>
  <c r="AB727" i="1"/>
  <c r="R758" i="1"/>
  <c r="Y445" i="1"/>
  <c r="Z445" i="1"/>
  <c r="AB116" i="1"/>
  <c r="AB121" i="1"/>
  <c r="AA506" i="1"/>
  <c r="AB163" i="1"/>
  <c r="S405" i="1"/>
  <c r="Y369" i="1"/>
  <c r="AA434" i="1"/>
  <c r="AA627" i="1"/>
  <c r="AB63" i="1"/>
  <c r="AB71" i="1"/>
  <c r="AB491" i="1"/>
  <c r="AB668" i="1"/>
  <c r="AB87" i="1"/>
  <c r="AB113" i="1"/>
  <c r="AB332" i="1"/>
  <c r="AB17" i="1"/>
  <c r="Z52" i="1"/>
  <c r="AB469" i="1"/>
  <c r="Y680" i="1"/>
  <c r="AB626" i="1"/>
  <c r="AA209" i="1"/>
  <c r="AA303" i="1"/>
  <c r="Y315" i="1"/>
  <c r="Z369" i="1"/>
  <c r="AA382" i="1"/>
  <c r="AA461" i="1"/>
  <c r="AB716" i="1"/>
  <c r="AB728" i="1"/>
  <c r="AA241" i="1"/>
  <c r="AB440" i="1"/>
  <c r="AB487" i="1"/>
  <c r="AB67" i="1"/>
  <c r="AB371" i="1"/>
  <c r="AB100" i="1"/>
  <c r="AB115" i="1"/>
  <c r="AB182" i="1"/>
  <c r="AB186" i="1"/>
  <c r="AB284" i="1"/>
  <c r="Z333" i="1"/>
  <c r="AB344" i="1"/>
  <c r="AB366" i="1"/>
  <c r="AB392" i="1"/>
  <c r="AB451" i="1"/>
  <c r="AB455" i="1"/>
  <c r="AB518" i="1"/>
  <c r="AA532" i="1"/>
  <c r="Y597" i="1"/>
  <c r="AB608" i="1"/>
  <c r="AA680" i="1"/>
  <c r="AB693" i="1"/>
  <c r="AA781" i="1"/>
  <c r="AB479" i="1"/>
  <c r="AB75" i="1"/>
  <c r="AB109" i="1"/>
  <c r="AB129" i="1"/>
  <c r="AB743" i="1"/>
  <c r="AB79" i="1"/>
  <c r="AB556" i="1"/>
  <c r="AA755" i="1"/>
  <c r="AB568" i="1"/>
  <c r="AB244" i="1"/>
  <c r="AA401" i="1"/>
  <c r="Z729" i="1"/>
  <c r="AA353" i="1"/>
  <c r="AB473" i="1"/>
  <c r="Z197" i="1"/>
  <c r="AA308" i="1"/>
  <c r="Z428" i="1"/>
  <c r="Y683" i="1"/>
  <c r="Z683" i="1"/>
  <c r="AB175" i="1"/>
  <c r="AA89" i="1"/>
  <c r="AB125" i="1"/>
  <c r="AB767" i="1"/>
  <c r="AB83" i="1"/>
  <c r="AB476" i="1"/>
  <c r="Z89" i="1"/>
  <c r="AB339" i="1"/>
  <c r="AB417" i="1"/>
  <c r="AB572" i="1"/>
  <c r="AB21" i="1"/>
  <c r="AA315" i="1"/>
  <c r="AB34" i="1"/>
  <c r="Y89" i="1"/>
  <c r="AB143" i="1"/>
  <c r="AB147" i="1"/>
  <c r="AB151" i="1"/>
  <c r="AB166" i="1"/>
  <c r="AB170" i="1"/>
  <c r="Z190" i="1"/>
  <c r="AB201" i="1"/>
  <c r="Z204" i="1"/>
  <c r="AB302" i="1"/>
  <c r="AB306" i="1"/>
  <c r="Z382" i="1"/>
  <c r="AB443" i="1"/>
  <c r="AB507" i="1"/>
  <c r="Y528" i="1"/>
  <c r="Z528" i="1"/>
  <c r="AB682" i="1"/>
  <c r="AB457" i="1"/>
  <c r="AB475" i="1"/>
  <c r="AB482" i="1"/>
  <c r="AB525" i="1"/>
  <c r="AB651" i="1"/>
  <c r="AB692" i="1"/>
  <c r="AB12" i="1"/>
  <c r="AB20" i="1"/>
  <c r="AB31" i="1"/>
  <c r="AA41" i="1"/>
  <c r="AB43" i="1"/>
  <c r="AB47" i="1"/>
  <c r="AB51" i="1"/>
  <c r="AB62" i="1"/>
  <c r="AB66" i="1"/>
  <c r="AB70" i="1"/>
  <c r="AB74" i="1"/>
  <c r="AA91" i="1"/>
  <c r="AB93" i="1"/>
  <c r="AB97" i="1"/>
  <c r="AB120" i="1"/>
  <c r="AB131" i="1"/>
  <c r="AB142" i="1"/>
  <c r="AB158" i="1"/>
  <c r="AB169" i="1"/>
  <c r="AB193" i="1"/>
  <c r="AB213" i="1"/>
  <c r="AB243" i="1"/>
  <c r="AB254" i="1"/>
  <c r="AB269" i="1"/>
  <c r="AB280" i="1"/>
  <c r="AB292" i="1"/>
  <c r="AB321" i="1"/>
  <c r="AB380" i="1"/>
  <c r="AB408" i="1"/>
  <c r="AB447" i="1"/>
  <c r="AB490" i="1"/>
  <c r="AB498" i="1"/>
  <c r="AB502" i="1"/>
  <c r="AB529" i="1"/>
  <c r="AB544" i="1"/>
  <c r="AA584" i="1"/>
  <c r="AB607" i="1"/>
  <c r="AB625" i="1"/>
  <c r="AB632" i="1"/>
  <c r="AB636" i="1"/>
  <c r="AB640" i="1"/>
  <c r="AB667" i="1"/>
  <c r="AB674" i="1"/>
  <c r="AA683" i="1"/>
  <c r="AB723" i="1"/>
  <c r="AB766" i="1"/>
  <c r="AB770" i="1"/>
  <c r="AB774" i="1"/>
  <c r="AA439" i="1"/>
  <c r="AB439" i="1" s="1"/>
  <c r="AB466" i="1"/>
  <c r="Y757" i="1"/>
  <c r="AB18" i="1"/>
  <c r="AB72" i="1"/>
  <c r="AB122" i="1"/>
  <c r="AB136" i="1"/>
  <c r="AB307" i="1"/>
  <c r="AB488" i="1"/>
  <c r="Y627" i="1"/>
  <c r="AB713" i="1"/>
  <c r="Y729" i="1"/>
  <c r="AB753" i="1"/>
  <c r="Y796" i="1"/>
  <c r="AB431" i="1"/>
  <c r="AB519" i="1"/>
  <c r="AB527" i="1"/>
  <c r="AA563" i="1"/>
  <c r="AB14" i="1"/>
  <c r="AB64" i="1"/>
  <c r="AB68" i="1"/>
  <c r="AB76" i="1"/>
  <c r="AB117" i="1"/>
  <c r="AB140" i="1"/>
  <c r="AB191" i="1"/>
  <c r="AB414" i="1"/>
  <c r="AB470" i="1"/>
  <c r="AB49" i="1"/>
  <c r="AB80" i="1"/>
  <c r="AB84" i="1"/>
  <c r="AB88" i="1"/>
  <c r="AB110" i="1"/>
  <c r="AB126" i="1"/>
  <c r="AB160" i="1"/>
  <c r="AA173" i="1"/>
  <c r="AB463" i="1"/>
  <c r="AB505" i="1"/>
  <c r="AB516" i="1"/>
  <c r="AA660" i="1"/>
  <c r="AB772" i="1"/>
  <c r="AA25" i="1"/>
  <c r="AB114" i="1"/>
  <c r="AB164" i="1"/>
  <c r="AA295" i="1"/>
  <c r="Y308" i="1"/>
  <c r="AB338" i="1"/>
  <c r="Z341" i="1"/>
  <c r="AA388" i="1"/>
  <c r="AB460" i="1"/>
  <c r="AB467" i="1"/>
  <c r="AB485" i="1"/>
  <c r="AB509" i="1"/>
  <c r="AB524" i="1"/>
  <c r="AB595" i="1"/>
  <c r="AB699" i="1"/>
  <c r="AA538" i="1"/>
  <c r="AB538" i="1" s="1"/>
  <c r="AB561" i="1"/>
  <c r="AB565" i="1"/>
  <c r="AB638" i="1"/>
  <c r="AB725" i="1"/>
  <c r="AB11" i="1"/>
  <c r="AB15" i="1"/>
  <c r="AB23" i="1"/>
  <c r="AB30" i="1"/>
  <c r="AB42" i="1"/>
  <c r="AB46" i="1"/>
  <c r="AB50" i="1"/>
  <c r="AB61" i="1"/>
  <c r="AB65" i="1"/>
  <c r="AB69" i="1"/>
  <c r="AB73" i="1"/>
  <c r="AB77" i="1"/>
  <c r="AB96" i="1"/>
  <c r="AB137" i="1"/>
  <c r="AB145" i="1"/>
  <c r="AB157" i="1"/>
  <c r="AB168" i="1"/>
  <c r="AB172" i="1"/>
  <c r="Y197" i="1"/>
  <c r="AB235" i="1"/>
  <c r="AB242" i="1"/>
  <c r="AB253" i="1"/>
  <c r="AB264" i="1"/>
  <c r="AB268" i="1"/>
  <c r="AB279" i="1"/>
  <c r="AB297" i="1"/>
  <c r="AB304" i="1"/>
  <c r="AB335" i="1"/>
  <c r="AB386" i="1"/>
  <c r="AB411" i="1"/>
  <c r="AB419" i="1"/>
  <c r="AA477" i="1"/>
  <c r="AB493" i="1"/>
  <c r="AB501" i="1"/>
  <c r="AA512" i="1"/>
  <c r="AB543" i="1"/>
  <c r="AB566" i="1"/>
  <c r="AB617" i="1"/>
  <c r="AB631" i="1"/>
  <c r="AB635" i="1"/>
  <c r="AB673" i="1"/>
  <c r="AB706" i="1"/>
  <c r="AB749" i="1"/>
  <c r="AB765" i="1"/>
  <c r="AB769" i="1"/>
  <c r="AB783" i="1"/>
  <c r="Q758" i="1"/>
  <c r="AA729" i="1"/>
  <c r="U601" i="1"/>
  <c r="Z91" i="1"/>
  <c r="Y91" i="1"/>
  <c r="Z60" i="1"/>
  <c r="Z627" i="1"/>
  <c r="O661" i="1"/>
  <c r="Z209" i="1"/>
  <c r="Y209" i="1"/>
  <c r="U513" i="1"/>
  <c r="O92" i="1"/>
  <c r="Z404" i="1"/>
  <c r="Y404" i="1"/>
  <c r="N446" i="1"/>
  <c r="AA624" i="1"/>
  <c r="P661" i="1"/>
  <c r="Z281" i="1"/>
  <c r="S316" i="1"/>
  <c r="Y281" i="1"/>
  <c r="Z532" i="1"/>
  <c r="Y532" i="1"/>
  <c r="L210" i="1"/>
  <c r="V174" i="1"/>
  <c r="Y225" i="1"/>
  <c r="J316" i="1"/>
  <c r="P92" i="1"/>
  <c r="P174" i="1"/>
  <c r="P266" i="1"/>
  <c r="W354" i="1"/>
  <c r="O446" i="1"/>
  <c r="Z560" i="1"/>
  <c r="Y560" i="1"/>
  <c r="Q661" i="1"/>
  <c r="AB737" i="1"/>
  <c r="V92" i="1"/>
  <c r="J210" i="1"/>
  <c r="R316" i="1"/>
  <c r="AA281" i="1"/>
  <c r="W92" i="1"/>
  <c r="AB27" i="1"/>
  <c r="R266" i="1"/>
  <c r="AB251" i="1"/>
  <c r="AB255" i="1"/>
  <c r="Q405" i="1"/>
  <c r="Z401" i="1"/>
  <c r="Y401" i="1"/>
  <c r="P446" i="1"/>
  <c r="Z506" i="1"/>
  <c r="Y506" i="1"/>
  <c r="Z597" i="1"/>
  <c r="O601" i="1"/>
  <c r="Z735" i="1"/>
  <c r="Y735" i="1"/>
  <c r="Z41" i="1"/>
  <c r="Y41" i="1"/>
  <c r="S92" i="1"/>
  <c r="Y25" i="1"/>
  <c r="K174" i="1"/>
  <c r="T92" i="1"/>
  <c r="K92" i="1"/>
  <c r="AA247" i="1"/>
  <c r="AA346" i="1"/>
  <c r="Q446" i="1"/>
  <c r="AA597" i="1"/>
  <c r="AB616" i="1"/>
  <c r="Z624" i="1"/>
  <c r="S661" i="1"/>
  <c r="Y624" i="1"/>
  <c r="Z173" i="1"/>
  <c r="Y173" i="1"/>
  <c r="K210" i="1"/>
  <c r="X210" i="1"/>
  <c r="W174" i="1"/>
  <c r="Z241" i="1"/>
  <c r="Y241" i="1"/>
  <c r="T513" i="1"/>
  <c r="Y107" i="1"/>
  <c r="U92" i="1"/>
  <c r="R92" i="1"/>
  <c r="S174" i="1"/>
  <c r="Y156" i="1"/>
  <c r="Z156" i="1"/>
  <c r="AB196" i="1"/>
  <c r="M210" i="1"/>
  <c r="Y232" i="1"/>
  <c r="Z232" i="1"/>
  <c r="AB248" i="1"/>
  <c r="AB287" i="1"/>
  <c r="AB552" i="1"/>
  <c r="AB592" i="1"/>
  <c r="Z600" i="1"/>
  <c r="AB653" i="1"/>
  <c r="Q708" i="1"/>
  <c r="U758" i="1"/>
  <c r="AB44" i="1"/>
  <c r="AA232" i="1"/>
  <c r="M316" i="1"/>
  <c r="AB318" i="1"/>
  <c r="AA445" i="1"/>
  <c r="O513" i="1"/>
  <c r="Z461" i="1"/>
  <c r="K564" i="1"/>
  <c r="AA582" i="1"/>
  <c r="P601" i="1"/>
  <c r="Z701" i="1"/>
  <c r="Y701" i="1"/>
  <c r="K758" i="1"/>
  <c r="R797" i="1"/>
  <c r="AA778" i="1"/>
  <c r="Z353" i="1"/>
  <c r="Y353" i="1"/>
  <c r="AB257" i="1"/>
  <c r="Z295" i="1"/>
  <c r="Y295" i="1"/>
  <c r="T354" i="1"/>
  <c r="R405" i="1"/>
  <c r="P513" i="1"/>
  <c r="Y497" i="1"/>
  <c r="Z497" i="1"/>
  <c r="Q601" i="1"/>
  <c r="Z778" i="1"/>
  <c r="Y778" i="1"/>
  <c r="Q92" i="1"/>
  <c r="Z107" i="1"/>
  <c r="Z202" i="1"/>
  <c r="O266" i="1"/>
  <c r="AB329" i="1"/>
  <c r="U354" i="1"/>
  <c r="Y351" i="1"/>
  <c r="Z351" i="1"/>
  <c r="AB372" i="1"/>
  <c r="W446" i="1"/>
  <c r="AB511" i="1"/>
  <c r="AA560" i="1"/>
  <c r="AB570" i="1"/>
  <c r="R601" i="1"/>
  <c r="M661" i="1"/>
  <c r="AB644" i="1"/>
  <c r="R354" i="1"/>
  <c r="Y60" i="1"/>
  <c r="Y135" i="1"/>
  <c r="T210" i="1"/>
  <c r="Y303" i="1"/>
  <c r="V354" i="1"/>
  <c r="N405" i="1"/>
  <c r="Y382" i="1"/>
  <c r="X446" i="1"/>
  <c r="Z434" i="1"/>
  <c r="Y434" i="1"/>
  <c r="T564" i="1"/>
  <c r="Z582" i="1"/>
  <c r="Y582" i="1"/>
  <c r="S601" i="1"/>
  <c r="Y600" i="1"/>
  <c r="S758" i="1"/>
  <c r="Z755" i="1"/>
  <c r="Y755" i="1"/>
  <c r="Q354" i="1"/>
  <c r="Y420" i="1"/>
  <c r="S446" i="1"/>
  <c r="AA497" i="1"/>
  <c r="T758" i="1"/>
  <c r="AB207" i="1"/>
  <c r="AB221" i="1"/>
  <c r="J266" i="1"/>
  <c r="AB259" i="1"/>
  <c r="Q316" i="1"/>
  <c r="Z337" i="1"/>
  <c r="Y337" i="1"/>
  <c r="O405" i="1"/>
  <c r="AA369" i="1"/>
  <c r="Z420" i="1"/>
  <c r="AB444" i="1"/>
  <c r="AB456" i="1"/>
  <c r="AB508" i="1"/>
  <c r="U564" i="1"/>
  <c r="Y563" i="1"/>
  <c r="Z563" i="1"/>
  <c r="AB567" i="1"/>
  <c r="T601" i="1"/>
  <c r="Y584" i="1"/>
  <c r="AB709" i="1"/>
  <c r="Q266" i="1"/>
  <c r="S354" i="1"/>
  <c r="Y333" i="1"/>
  <c r="AB403" i="1"/>
  <c r="T446" i="1"/>
  <c r="S564" i="1"/>
  <c r="J601" i="1"/>
  <c r="V601" i="1"/>
  <c r="AB745" i="1"/>
  <c r="U446" i="1"/>
  <c r="K601" i="1"/>
  <c r="W601" i="1"/>
  <c r="P405" i="1"/>
  <c r="J446" i="1"/>
  <c r="V446" i="1"/>
  <c r="Q564" i="1"/>
  <c r="S708" i="1"/>
  <c r="P758" i="1"/>
  <c r="Y461" i="1"/>
  <c r="R564" i="1"/>
  <c r="K661" i="1"/>
  <c r="W661" i="1"/>
  <c r="P797" i="1"/>
  <c r="AB132" i="1"/>
  <c r="N513" i="1"/>
  <c r="AB573" i="1"/>
  <c r="Q797" i="1"/>
  <c r="AB778" i="1" l="1"/>
  <c r="N317" i="1"/>
  <c r="N799" i="1" s="1"/>
  <c r="M317" i="1"/>
  <c r="M799" i="1" s="1"/>
  <c r="AB341" i="1"/>
  <c r="AB707" i="1"/>
  <c r="W317" i="1"/>
  <c r="W799" i="1" s="1"/>
  <c r="V317" i="1"/>
  <c r="V799" i="1" s="1"/>
  <c r="AB247" i="1"/>
  <c r="U317" i="1"/>
  <c r="U799" i="1" s="1"/>
  <c r="AB225" i="1"/>
  <c r="AB701" i="1"/>
  <c r="AB333" i="1"/>
  <c r="AB202" i="1"/>
  <c r="AB91" i="1"/>
  <c r="M798" i="1"/>
  <c r="Q317" i="1"/>
  <c r="Q799" i="1" s="1"/>
  <c r="Y266" i="1"/>
  <c r="AB420" i="1"/>
  <c r="AB757" i="1"/>
  <c r="AB393" i="1"/>
  <c r="J317" i="1"/>
  <c r="J799" i="1" s="1"/>
  <c r="AB308" i="1"/>
  <c r="Y405" i="1"/>
  <c r="N798" i="1"/>
  <c r="P317" i="1"/>
  <c r="P799" i="1" s="1"/>
  <c r="O798" i="1"/>
  <c r="AB735" i="1"/>
  <c r="AB627" i="1"/>
  <c r="AB729" i="1"/>
  <c r="AB781" i="1"/>
  <c r="AB265" i="1"/>
  <c r="AB528" i="1"/>
  <c r="Y513" i="1"/>
  <c r="AB477" i="1"/>
  <c r="AB295" i="1"/>
  <c r="AB434" i="1"/>
  <c r="AB60" i="1"/>
  <c r="AB303" i="1"/>
  <c r="AB135" i="1"/>
  <c r="AB351" i="1"/>
  <c r="AB156" i="1"/>
  <c r="Y210" i="1"/>
  <c r="AA174" i="1"/>
  <c r="AB346" i="1"/>
  <c r="V798" i="1"/>
  <c r="U798" i="1"/>
  <c r="AB600" i="1"/>
  <c r="AA210" i="1"/>
  <c r="X798" i="1"/>
  <c r="L798" i="1"/>
  <c r="W798" i="1"/>
  <c r="R798" i="1"/>
  <c r="AB107" i="1"/>
  <c r="T798" i="1"/>
  <c r="L317" i="1"/>
  <c r="L799" i="1" s="1"/>
  <c r="AB388" i="1"/>
  <c r="Z513" i="1"/>
  <c r="AB428" i="1"/>
  <c r="AB25" i="1"/>
  <c r="AA708" i="1"/>
  <c r="AB584" i="1"/>
  <c r="AB512" i="1"/>
  <c r="AB315" i="1"/>
  <c r="AA354" i="1"/>
  <c r="AB532" i="1"/>
  <c r="AB660" i="1"/>
  <c r="AB680" i="1"/>
  <c r="AB404" i="1"/>
  <c r="AB624" i="1"/>
  <c r="AB445" i="1"/>
  <c r="AB337" i="1"/>
  <c r="Z210" i="1"/>
  <c r="AB210" i="1" s="1"/>
  <c r="AB52" i="1"/>
  <c r="Z797" i="1"/>
  <c r="T317" i="1"/>
  <c r="T799" i="1" s="1"/>
  <c r="AB794" i="1"/>
  <c r="AB209" i="1"/>
  <c r="Q798" i="1"/>
  <c r="AA797" i="1"/>
  <c r="Z405" i="1"/>
  <c r="J798" i="1"/>
  <c r="AB563" i="1"/>
  <c r="AB353" i="1"/>
  <c r="S317" i="1"/>
  <c r="S799" i="1" s="1"/>
  <c r="AB382" i="1"/>
  <c r="AB204" i="1"/>
  <c r="AB165" i="1"/>
  <c r="AB582" i="1"/>
  <c r="X317" i="1"/>
  <c r="X799" i="1" s="1"/>
  <c r="K798" i="1"/>
  <c r="AB369" i="1"/>
  <c r="Y797" i="1"/>
  <c r="AB190" i="1"/>
  <c r="AB197" i="1"/>
  <c r="AB401" i="1"/>
  <c r="AA316" i="1"/>
  <c r="Z266" i="1"/>
  <c r="K317" i="1"/>
  <c r="K799" i="1" s="1"/>
  <c r="AB241" i="1"/>
  <c r="AB497" i="1"/>
  <c r="AB41" i="1"/>
  <c r="AB683" i="1"/>
  <c r="AA758" i="1"/>
  <c r="AB755" i="1"/>
  <c r="AA266" i="1"/>
  <c r="AB597" i="1"/>
  <c r="AB461" i="1"/>
  <c r="AB173" i="1"/>
  <c r="AB506" i="1"/>
  <c r="AB89" i="1"/>
  <c r="AA405" i="1"/>
  <c r="Z564" i="1"/>
  <c r="Y564" i="1"/>
  <c r="Z758" i="1"/>
  <c r="Y758" i="1"/>
  <c r="AA513" i="1"/>
  <c r="AB232" i="1"/>
  <c r="Z316" i="1"/>
  <c r="Y316" i="1"/>
  <c r="R317" i="1"/>
  <c r="AA92" i="1"/>
  <c r="AB281" i="1"/>
  <c r="Z661" i="1"/>
  <c r="Y661" i="1"/>
  <c r="AA661" i="1"/>
  <c r="Z354" i="1"/>
  <c r="Y354" i="1"/>
  <c r="O317" i="1"/>
  <c r="O799" i="1" s="1"/>
  <c r="AA601" i="1"/>
  <c r="AA446" i="1"/>
  <c r="P798" i="1"/>
  <c r="Y92" i="1"/>
  <c r="Z92" i="1"/>
  <c r="Y174" i="1"/>
  <c r="Z174" i="1"/>
  <c r="AB560" i="1"/>
  <c r="Y601" i="1"/>
  <c r="Z601" i="1"/>
  <c r="S798" i="1"/>
  <c r="Y708" i="1"/>
  <c r="Z708" i="1"/>
  <c r="AA564" i="1"/>
  <c r="Y446" i="1"/>
  <c r="Z446" i="1"/>
  <c r="AB266" i="1" l="1"/>
  <c r="AB316" i="1"/>
  <c r="AB354" i="1"/>
  <c r="AB174" i="1"/>
  <c r="AA317" i="1"/>
  <c r="AA798" i="1"/>
  <c r="AB797" i="1"/>
  <c r="AB708" i="1"/>
  <c r="Y317" i="1"/>
  <c r="Z799" i="1"/>
  <c r="Y799" i="1"/>
  <c r="AB513" i="1"/>
  <c r="AB758" i="1"/>
  <c r="AB405" i="1"/>
  <c r="AB92" i="1"/>
  <c r="AB564" i="1"/>
  <c r="AB601" i="1"/>
  <c r="AB446" i="1"/>
  <c r="R799" i="1"/>
  <c r="AA799" i="1" s="1"/>
  <c r="AB661" i="1"/>
  <c r="Z317" i="1"/>
  <c r="AB317" i="1" s="1"/>
  <c r="Z798" i="1"/>
  <c r="AB798" i="1" s="1"/>
  <c r="Y798" i="1"/>
  <c r="AB799" i="1" l="1"/>
</calcChain>
</file>

<file path=xl/sharedStrings.xml><?xml version="1.0" encoding="utf-8"?>
<sst xmlns="http://schemas.openxmlformats.org/spreadsheetml/2006/main" count="13369" uniqueCount="623">
  <si>
    <t>TÍTULO 210: MINISTERIO DE EDUCACIÓN PÚBLICA - LIQUIDACIÓN SEGÚN PROGRAMA PRESUPUESTARIO, FUENTE INTERNA Y EXTERNA</t>
  </si>
  <si>
    <t>INCLUYE LAS MODIFICACIONES PRESUPUESTARIAS PENDIENTES DE APLICACIÓN</t>
  </si>
  <si>
    <t>CORTE AL 30 DE NOVIEMBRE DEL 2023</t>
  </si>
  <si>
    <t>Hora: 14:02:16</t>
  </si>
  <si>
    <t>PROGRAMA</t>
  </si>
  <si>
    <t>SUBPROGRAMA</t>
  </si>
  <si>
    <t>PARTIDA</t>
  </si>
  <si>
    <t>SUBPARTIDA</t>
  </si>
  <si>
    <t>IP</t>
  </si>
  <si>
    <t>F.F</t>
  </si>
  <si>
    <t>CE</t>
  </si>
  <si>
    <t>CF</t>
  </si>
  <si>
    <t>DESCRIPCIÓN</t>
  </si>
  <si>
    <t>PRESUPUESTO INICIAL</t>
  </si>
  <si>
    <t>PRESUPUESTO ACTUAL</t>
  </si>
  <si>
    <t>SUBEJECUCIÓN OFICIALIZADA POR LOS PROGRAMAS PRESUPUESTARIOS</t>
  </si>
  <si>
    <t>TRASLADO DE PARTIDAS APLICACIÓN DE SALARIO GLOBAL
 (H-019)</t>
  </si>
  <si>
    <t>TRASLADO DE PARTIDAS SUPLENCIAS Y OTRAS PRESTACIONES 
 (H-024)</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</si>
  <si>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</si>
  <si>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</si>
  <si>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</si>
  <si>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</si>
  <si>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</si>
  <si>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</si>
  <si>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</si>
  <si>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</si>
  <si>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</si>
  <si>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</si>
  <si>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</si>
  <si>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</si>
  <si>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</si>
  <si>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</si>
  <si>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</si>
  <si>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</si>
  <si>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</si>
  <si>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</si>
  <si>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</si>
  <si>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</si>
  <si>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</si>
  <si>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</si>
  <si>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</si>
  <si>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</si>
  <si>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</si>
  <si>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</si>
  <si>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</si>
  <si>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</si>
  <si>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</si>
  <si>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</si>
  <si>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</si>
  <si>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</si>
  <si>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</si>
  <si>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</si>
  <si>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</si>
  <si>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</si>
  <si>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</si>
  <si>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</si>
  <si>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</si>
  <si>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</si>
  <si>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</si>
  <si>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</si>
  <si>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</si>
  <si>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</si>
  <si>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</si>
  <si>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</si>
  <si>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</si>
  <si>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</si>
  <si>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</si>
  <si>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</si>
  <si>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</si>
  <si>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</si>
  <si>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</si>
  <si>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</si>
  <si>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</si>
  <si>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</si>
  <si>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</si>
  <si>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</si>
  <si>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</si>
  <si>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</si>
  <si>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</si>
  <si>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</si>
  <si>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</si>
  <si>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</si>
  <si>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</si>
  <si>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</si>
  <si>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</si>
  <si>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</si>
  <si>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</si>
  <si>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</si>
  <si>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</si>
  <si>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</si>
  <si>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</si>
  <si>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</si>
  <si>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</si>
  <si>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</si>
  <si>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</si>
  <si>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</si>
  <si>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</si>
  <si>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</si>
  <si>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</si>
  <si>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</si>
  <si>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</si>
  <si>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</si>
  <si>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</si>
  <si>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</si>
  <si>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</si>
  <si>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</si>
  <si>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</si>
  <si>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</si>
  <si>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</si>
  <si>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</si>
  <si>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</si>
  <si>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</si>
  <si>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</si>
  <si>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</si>
  <si>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</si>
  <si>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</si>
  <si>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</si>
  <si>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</si>
  <si>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</si>
  <si>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</si>
  <si>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</si>
  <si>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</si>
  <si>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</si>
  <si>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</si>
  <si>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</si>
  <si>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</si>
  <si>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</si>
  <si>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</si>
  <si>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</si>
  <si>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</si>
  <si>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</si>
  <si>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</si>
  <si>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</si>
  <si>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</si>
  <si>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</si>
  <si>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</si>
  <si>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</si>
  <si>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</si>
  <si>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</si>
  <si>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</si>
  <si>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</si>
  <si>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</si>
  <si>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</si>
  <si>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</si>
  <si>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</si>
  <si>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</si>
  <si>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</si>
  <si>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</si>
  <si>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</si>
  <si>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</si>
  <si>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</si>
  <si>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</si>
  <si>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</si>
  <si>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</si>
  <si>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</si>
  <si>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</si>
  <si>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</si>
  <si>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</si>
  <si>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</si>
  <si>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</si>
  <si>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</si>
  <si>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</si>
  <si>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</si>
  <si>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</si>
  <si>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</si>
  <si>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</si>
  <si>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</si>
  <si>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</si>
  <si>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</si>
  <si>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</si>
  <si>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</si>
  <si>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</si>
  <si>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</si>
  <si>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</si>
  <si>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</si>
  <si>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</si>
  <si>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</si>
  <si>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</si>
  <si>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</si>
  <si>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</si>
  <si>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</si>
  <si>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</si>
  <si>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</si>
  <si>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</si>
  <si>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</si>
  <si>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</si>
  <si>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</si>
  <si>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</si>
  <si>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</si>
  <si>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</si>
  <si>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</si>
  <si>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</si>
  <si>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</si>
  <si>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</si>
  <si>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</si>
  <si>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</si>
  <si>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</si>
  <si>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</si>
  <si>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</si>
  <si>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</si>
  <si>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</si>
  <si>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</si>
  <si>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</si>
  <si>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</si>
  <si>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</si>
  <si>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</si>
  <si>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</si>
  <si>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</si>
  <si>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</si>
  <si>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</si>
  <si>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</si>
  <si>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</si>
  <si>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</si>
  <si>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</si>
  <si>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</si>
  <si>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</si>
  <si>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</si>
  <si>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</si>
  <si>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</si>
  <si>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</si>
  <si>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</si>
  <si>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</si>
  <si>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</si>
  <si>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</si>
  <si>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</si>
  <si>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</si>
  <si>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</si>
  <si>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</si>
  <si>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</si>
  <si>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</si>
  <si>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</si>
  <si>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</si>
  <si>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</si>
  <si>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</si>
  <si>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</si>
  <si>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</si>
  <si>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</si>
  <si>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</si>
  <si>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</si>
  <si>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</si>
  <si>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</si>
  <si>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</si>
  <si>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</si>
  <si>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</si>
  <si>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</si>
  <si>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</si>
  <si>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</si>
  <si>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</si>
  <si>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</si>
  <si>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</si>
  <si>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</si>
  <si>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</si>
  <si>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</si>
  <si>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</si>
  <si>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</si>
  <si>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</si>
  <si>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</si>
  <si>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</si>
  <si>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</si>
  <si>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</si>
  <si>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</si>
  <si>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</si>
  <si>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</si>
  <si>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</si>
  <si>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</si>
  <si>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</si>
  <si>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</si>
  <si>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</si>
  <si>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</si>
  <si>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</si>
  <si>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</si>
  <si>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</si>
  <si>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</si>
  <si>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</si>
  <si>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</si>
  <si>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</si>
  <si>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</si>
  <si>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</si>
  <si>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</si>
  <si>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</si>
  <si>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</si>
  <si>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</si>
  <si>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</si>
  <si>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</si>
  <si>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</si>
  <si>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</si>
  <si>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</si>
  <si>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</si>
  <si>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</si>
  <si>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</si>
  <si>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</si>
  <si>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</si>
  <si>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</si>
  <si>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</si>
  <si>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</si>
  <si>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Céd-Jur: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</si>
  <si>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</si>
  <si>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</si>
  <si>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</si>
  <si>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</si>
  <si>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</si>
  <si>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</si>
  <si>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</si>
  <si>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</si>
  <si>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</si>
  <si>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</si>
  <si>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</si>
  <si>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</si>
  <si>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</si>
  <si>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</si>
  <si>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</si>
  <si>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</si>
  <si>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</si>
  <si>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</si>
  <si>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</si>
  <si>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</si>
  <si>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</si>
  <si>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</si>
  <si>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</si>
  <si>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</si>
  <si>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</si>
  <si>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</si>
  <si>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</si>
  <si>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</si>
  <si>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SE INCLUYEN ¢200,00 MILLONES PARA LA COMPRA DE TERRENOS PARA LA CONSTRUCCIÓN DE LA ESCUELA CASA MATA Y EL COLEGIO DE LEPANTO,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</si>
  <si>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</si>
  <si>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</si>
  <si>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</si>
  <si>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</si>
  <si>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</si>
  <si>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</si>
  <si>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</si>
  <si>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</si>
  <si>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</si>
  <si>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</si>
  <si>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</si>
  <si>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</si>
  <si>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</si>
  <si>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</si>
  <si>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</si>
  <si>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</si>
  <si>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</si>
  <si>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</si>
  <si>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</si>
  <si>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</si>
  <si>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</si>
  <si>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</si>
  <si>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</si>
  <si>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</si>
  <si>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</si>
  <si>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</si>
  <si>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</si>
  <si>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</si>
  <si>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</si>
  <si>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</si>
  <si>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</si>
  <si>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</si>
  <si>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</si>
  <si>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</si>
  <si>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</si>
  <si>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</si>
  <si>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</si>
  <si>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</si>
  <si>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</si>
  <si>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</si>
  <si>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</si>
  <si>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</si>
  <si>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</si>
  <si>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</si>
  <si>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</si>
  <si>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</si>
  <si>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</si>
  <si>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</si>
  <si>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</si>
  <si>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</si>
  <si>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</si>
  <si>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</si>
  <si>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</si>
  <si>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</si>
  <si>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</si>
  <si>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</si>
  <si>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</si>
  <si>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</si>
  <si>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</si>
  <si>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</si>
  <si>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</si>
  <si>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</si>
  <si>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</si>
  <si>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</si>
  <si>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</si>
  <si>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DECIMO TERCER MES</t>
  </si>
  <si>
    <t>19902</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</si>
  <si>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</si>
  <si>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</si>
  <si>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</si>
  <si>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</si>
  <si>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</si>
  <si>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</si>
  <si>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</si>
  <si>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</si>
  <si>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</si>
  <si>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</si>
  <si>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</si>
  <si>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</si>
  <si>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</si>
  <si>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</si>
  <si>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</si>
  <si>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RETRIBUCION POR AÑOS SERVIDOS</t>
  </si>
  <si>
    <t>OTROS INCENTIVOS SALARIALES</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</si>
  <si>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</si>
  <si>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</si>
  <si>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</si>
  <si>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</si>
  <si>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</si>
  <si>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</si>
  <si>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</si>
  <si>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</si>
  <si>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</si>
  <si>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</si>
  <si>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</si>
  <si>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</si>
  <si>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</si>
  <si>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</si>
  <si>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</si>
  <si>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</si>
  <si>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</si>
  <si>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</si>
  <si>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</si>
  <si>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</si>
  <si>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</si>
  <si>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</si>
  <si>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</si>
  <si>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</si>
  <si>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</si>
  <si>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</si>
  <si>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</si>
  <si>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</si>
  <si>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</si>
  <si>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</si>
  <si>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</si>
  <si>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</si>
  <si>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</si>
  <si>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</si>
  <si>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</si>
  <si>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</si>
  <si>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</si>
  <si>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</si>
  <si>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</si>
  <si>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</si>
  <si>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</si>
  <si>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</si>
  <si>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</si>
  <si>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</si>
  <si>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</si>
  <si>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</si>
  <si>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</si>
  <si>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</si>
  <si>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</si>
  <si>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</si>
  <si>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</si>
  <si>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</si>
  <si>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</si>
  <si>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</si>
  <si>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</si>
  <si>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</si>
  <si>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</si>
  <si>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</si>
  <si>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</si>
  <si>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</si>
  <si>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</si>
  <si>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</si>
  <si>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</si>
  <si>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</si>
  <si>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</si>
  <si>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</si>
  <si>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</si>
  <si>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</si>
  <si>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</si>
  <si>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</si>
  <si>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</si>
  <si>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</si>
  <si>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</si>
  <si>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</si>
  <si>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</si>
  <si>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</si>
  <si>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</si>
  <si>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</si>
  <si>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</si>
  <si>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</si>
  <si>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</si>
  <si>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</si>
  <si>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</si>
  <si>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</si>
  <si>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</si>
  <si>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</si>
  <si>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</si>
  <si>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</si>
  <si>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</si>
  <si>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</si>
  <si>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</si>
  <si>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</si>
  <si>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</si>
  <si>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</si>
  <si>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</si>
  <si>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</si>
  <si>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</si>
  <si>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</si>
  <si>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</si>
  <si>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</si>
  <si>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</si>
  <si>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</si>
  <si>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</si>
  <si>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</si>
  <si>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</si>
  <si>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</si>
  <si>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</si>
  <si>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</si>
  <si>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</si>
  <si>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</si>
  <si>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</si>
  <si>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</si>
  <si>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</si>
  <si>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</si>
  <si>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</si>
  <si>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</si>
  <si>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</si>
  <si>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</si>
  <si>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</si>
  <si>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</si>
  <si>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</si>
  <si>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</si>
  <si>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</si>
  <si>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</si>
  <si>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</si>
  <si>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</si>
  <si>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</si>
  <si>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</si>
  <si>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</si>
  <si>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</si>
  <si>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</si>
  <si>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</si>
  <si>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</si>
  <si>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</si>
  <si>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</si>
  <si>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</si>
  <si>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</si>
  <si>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</si>
  <si>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</si>
  <si>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</si>
  <si>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</si>
  <si>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</si>
  <si>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</si>
  <si>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</si>
  <si>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</si>
  <si>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</si>
  <si>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</si>
  <si>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</si>
  <si>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</si>
  <si>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</si>
  <si>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</si>
  <si>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</si>
  <si>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</si>
  <si>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</si>
  <si>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</si>
  <si>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</si>
  <si>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</si>
  <si>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</si>
  <si>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</si>
  <si>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</si>
  <si>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</si>
  <si>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</si>
  <si>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</si>
  <si>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</si>
  <si>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</si>
  <si>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</si>
  <si>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</si>
  <si>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</si>
  <si>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</si>
  <si>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</si>
  <si>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</si>
  <si>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</si>
  <si>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</si>
  <si>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</si>
  <si>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</si>
  <si>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</si>
  <si>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</si>
  <si>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</si>
  <si>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</si>
  <si>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</si>
  <si>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</si>
  <si>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</si>
  <si>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</si>
  <si>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</si>
  <si>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</si>
  <si>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</si>
  <si>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</si>
  <si>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</si>
  <si>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</si>
  <si>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</si>
  <si>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</si>
  <si>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</si>
  <si>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</si>
  <si>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</si>
  <si>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</si>
  <si>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</si>
  <si>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</si>
  <si>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</si>
  <si>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</si>
  <si>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</si>
  <si>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</si>
  <si>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</si>
  <si>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</si>
  <si>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</si>
  <si>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</si>
  <si>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</si>
  <si>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060</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</si>
  <si>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</si>
  <si>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</si>
  <si>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TÍTULO 210: MINISTERIO DE EDUCACIÓN PÚBLICA - LIQUIDACIÓN POR PARTIDA PRESUPUESTARIA, FUENTE INTERNA Y EXTERNA</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</si>
  <si>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</si>
  <si>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TÍTULO 210: MINISTERIO DE EDUCACIÓN PÚBLICA - LIQUIDACIÓN POR SUBPARTIDA PRESUPUESTARIA, FUENTE INTERNA Y EXTERNA</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</si>
  <si>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</si>
  <si>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JUNTAS DE EDUCACIÓN Y ADMINISTRATIVAS  (A DISTRIBUIR POR EL MEP, PARA LA ADQUISICIÓN DE UTENSILIOS Y OTROS INSUMOS PROPIOS DE LOS COMEDORES ESTUDIANTILES). Céd-Jur: 2-100-042002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</si>
</sst>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2" fillId="0" borderId="0" xfId="0" applyFont="1"/>
    <xf numFmtId="49" fontId="0" fillId="0" borderId="0" xfId="0" applyNumberFormat="1"/>
    <xf numFmtId="164" fontId="0" fillId="0" borderId="0" xfId="0" applyNumberFormat="1"/>
    <xf numFmtId="164" fontId="1" fillId="0" borderId="0" xfId="2" applyFont="1"/>
    <xf numFmtId="10" fontId="0" fillId="0" borderId="0" xfId="1" applyNumberFormat="1" applyFont="1"/>
    <xf numFmtId="164" fontId="0" fillId="0" borderId="0" xfId="2" applyFont="1"/>
    <xf numFmtId="164" fontId="1" fillId="0" borderId="0" xfId="2" applyFont="1" applyFill="1" applyBorder="1" applyAlignment="1"/>
    <xf numFmtId="10" fontId="0" fillId="0" borderId="0" xfId="1"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2"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2"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2"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2"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0" fontId="3" fillId="0" borderId="0" xfId="0" applyFont="1" applyAlignment="1">
      <alignment horizontal="center"/>
    </xf>
  </cellXfs>
  <cellStyles count="3">
    <cellStyle name="Millares 2" xfId="2" xr:uid="{FF268EC1-EF33-4F2F-83C6-E9205881C18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98423</xdr:rowOff>
    </xdr:from>
    <xdr:to>
      <xdr:col>25</xdr:col>
      <xdr:colOff>1300279</xdr:colOff>
      <xdr:row>4</xdr:row>
      <xdr:rowOff>238124</xdr:rowOff>
    </xdr:to>
    <xdr:pic>
      <xdr:nvPicPr>
        <xdr:cNvPr id="2" name="Imagen 1">
          <a:extLst>
            <a:ext uri="{FF2B5EF4-FFF2-40B4-BE49-F238E27FC236}">
              <a16:creationId xmlns:a16="http://schemas.microsoft.com/office/drawing/2014/main" id="{8CF1762D-C059-4895-8D4F-EA4070CDCF42}"/>
            </a:ext>
          </a:extLst>
        </xdr:cNvPr>
        <xdr:cNvPicPr>
          <a:picLocks noChangeAspect="1"/>
        </xdr:cNvPicPr>
      </xdr:nvPicPr>
      <xdr:blipFill>
        <a:blip xmlns:r="http://schemas.openxmlformats.org/officeDocument/2006/relationships" r:embed="rId1"/>
        <a:stretch>
          <a:fillRect/>
        </a:stretch>
      </xdr:blipFill>
      <xdr:spPr>
        <a:xfrm>
          <a:off x="0" y="98423"/>
          <a:ext cx="5975467" cy="901701"/>
        </a:xfrm>
        <a:prstGeom prst="rect">
          <a:avLst/>
        </a:prstGeom>
      </xdr:spPr>
    </xdr:pic>
    <xdr:clientData/>
  </xdr:twoCellAnchor>
  <xdr:twoCellAnchor>
    <xdr:from>
      <xdr:col>0</xdr:col>
      <xdr:colOff>107154</xdr:colOff>
      <xdr:row>800</xdr:row>
      <xdr:rowOff>23813</xdr:rowOff>
    </xdr:from>
    <xdr:to>
      <xdr:col>16</xdr:col>
      <xdr:colOff>1559716</xdr:colOff>
      <xdr:row>818</xdr:row>
      <xdr:rowOff>142874</xdr:rowOff>
    </xdr:to>
    <xdr:sp macro="" textlink="">
      <xdr:nvSpPr>
        <xdr:cNvPr id="3" name="3 CuadroTexto">
          <a:extLst>
            <a:ext uri="{FF2B5EF4-FFF2-40B4-BE49-F238E27FC236}">
              <a16:creationId xmlns:a16="http://schemas.microsoft.com/office/drawing/2014/main" id="{112306EF-6548-49C3-A6C9-EB83CDFF3651}"/>
            </a:ext>
          </a:extLst>
        </xdr:cNvPr>
        <xdr:cNvSpPr txBox="1"/>
      </xdr:nvSpPr>
      <xdr:spPr>
        <a:xfrm>
          <a:off x="107154" y="5715001"/>
          <a:ext cx="21121687" cy="3548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pPr algn="just"/>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pPr algn="just"/>
          <a:r>
            <a:rPr lang="es-CR" sz="1100" b="1">
              <a:solidFill>
                <a:schemeClr val="dk1"/>
              </a:solidFill>
              <a:effectLst/>
              <a:latin typeface="+mn-lt"/>
              <a:ea typeface="+mn-ea"/>
              <a:cs typeface="+mn-cs"/>
            </a:rPr>
            <a:t>4- TRASLADO DE PARTIDAS APLICACIÓN DE SALARIO GLOBAL (H-019):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09 de noviembre de 2023 mediante oficio DM-1499-11-2023.</a:t>
          </a:r>
        </a:p>
        <a:p>
          <a:pPr algn="just"/>
          <a:r>
            <a:rPr lang="es-CR" sz="1100" b="1">
              <a:solidFill>
                <a:schemeClr val="dk1"/>
              </a:solidFill>
              <a:effectLst/>
              <a:latin typeface="+mn-lt"/>
              <a:ea typeface="+mn-ea"/>
              <a:cs typeface="+mn-cs"/>
            </a:rPr>
            <a:t>5- TRASLADO DE PARTIDAS SUPLENCIAS Y OTRAS PRESTACIONES (H-024):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noviembre de 2023 mediante oficio DM-1618-11-2023 para cubrir faltantes en remuneraciones de los Programas Presupuestarios 557 y 573.</a:t>
          </a:r>
        </a:p>
        <a:p>
          <a:pPr algn="just"/>
          <a:r>
            <a:rPr lang="es-CR" sz="1100" b="1">
              <a:solidFill>
                <a:schemeClr val="dk1"/>
              </a:solidFill>
              <a:effectLst/>
              <a:latin typeface="+mn-lt"/>
              <a:ea typeface="+mn-ea"/>
              <a:cs typeface="+mn-cs"/>
            </a:rPr>
            <a:t>6-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pPr algn="just"/>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8</xdr:col>
      <xdr:colOff>200268</xdr:colOff>
      <xdr:row>4</xdr:row>
      <xdr:rowOff>106868</xdr:rowOff>
    </xdr:to>
    <xdr:pic>
      <xdr:nvPicPr>
        <xdr:cNvPr id="2" name="Imagen 1">
          <a:extLst>
            <a:ext uri="{FF2B5EF4-FFF2-40B4-BE49-F238E27FC236}">
              <a16:creationId xmlns:a16="http://schemas.microsoft.com/office/drawing/2014/main" id="{887C7427-9498-41FD-ACD6-A73CC8163EC8}"/>
            </a:ext>
          </a:extLst>
        </xdr:cNvPr>
        <xdr:cNvPicPr>
          <a:picLocks noChangeAspect="1"/>
        </xdr:cNvPicPr>
      </xdr:nvPicPr>
      <xdr:blipFill>
        <a:blip xmlns:r="http://schemas.openxmlformats.org/officeDocument/2006/relationships" r:embed="rId1"/>
        <a:stretch>
          <a:fillRect/>
        </a:stretch>
      </xdr:blipFill>
      <xdr:spPr>
        <a:xfrm>
          <a:off x="1" y="98424"/>
          <a:ext cx="5340592" cy="729169"/>
        </a:xfrm>
        <a:prstGeom prst="rect">
          <a:avLst/>
        </a:prstGeom>
      </xdr:spPr>
    </xdr:pic>
    <xdr:clientData/>
  </xdr:twoCellAnchor>
  <xdr:twoCellAnchor>
    <xdr:from>
      <xdr:col>0</xdr:col>
      <xdr:colOff>0</xdr:colOff>
      <xdr:row>716</xdr:row>
      <xdr:rowOff>163513</xdr:rowOff>
    </xdr:from>
    <xdr:to>
      <xdr:col>14</xdr:col>
      <xdr:colOff>1022309</xdr:colOff>
      <xdr:row>738</xdr:row>
      <xdr:rowOff>11906</xdr:rowOff>
    </xdr:to>
    <xdr:sp macro="" textlink="">
      <xdr:nvSpPr>
        <xdr:cNvPr id="3" name="CuadroTexto 2">
          <a:extLst>
            <a:ext uri="{FF2B5EF4-FFF2-40B4-BE49-F238E27FC236}">
              <a16:creationId xmlns:a16="http://schemas.microsoft.com/office/drawing/2014/main" id="{75B4329A-6E5F-4E24-B108-882C1BC2339F}"/>
            </a:ext>
          </a:extLst>
        </xdr:cNvPr>
        <xdr:cNvSpPr txBox="1"/>
      </xdr:nvSpPr>
      <xdr:spPr>
        <a:xfrm>
          <a:off x="0" y="350254888"/>
          <a:ext cx="18786434" cy="3777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pPr algn="just"/>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pPr algn="just"/>
          <a:r>
            <a:rPr lang="es-CR" sz="1100" b="1">
              <a:solidFill>
                <a:schemeClr val="dk1"/>
              </a:solidFill>
              <a:effectLst/>
              <a:latin typeface="+mn-lt"/>
              <a:ea typeface="+mn-ea"/>
              <a:cs typeface="+mn-cs"/>
            </a:rPr>
            <a:t>4- TRASLADO DE PARTIDAS APLICACIÓN DE SALARIO GLOBAL (H-019):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09 de noviembre de 2023 mediante oficio DM-1499-11-2023.</a:t>
          </a:r>
        </a:p>
        <a:p>
          <a:pPr algn="just"/>
          <a:r>
            <a:rPr lang="es-CR" sz="1100" b="1">
              <a:solidFill>
                <a:schemeClr val="dk1"/>
              </a:solidFill>
              <a:effectLst/>
              <a:latin typeface="+mn-lt"/>
              <a:ea typeface="+mn-ea"/>
              <a:cs typeface="+mn-cs"/>
            </a:rPr>
            <a:t>5- TRASLADO DE PARTIDAS SUPLENCIAS Y OTRAS PRESTACIONES (H-024):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noviembre de 2023 mediante oficio DM-1618-11-2023 para cubrir faltantes en remuneraciones de los Programas Presupuestarios 557 y 573.</a:t>
          </a:r>
        </a:p>
        <a:p>
          <a:pPr algn="just"/>
          <a:r>
            <a:rPr lang="es-CR" sz="1100" b="1">
              <a:solidFill>
                <a:schemeClr val="dk1"/>
              </a:solidFill>
              <a:effectLst/>
              <a:latin typeface="+mn-lt"/>
              <a:ea typeface="+mn-ea"/>
              <a:cs typeface="+mn-cs"/>
            </a:rPr>
            <a:t>6-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pPr algn="just"/>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8</xdr:col>
      <xdr:colOff>197093</xdr:colOff>
      <xdr:row>4</xdr:row>
      <xdr:rowOff>103693</xdr:rowOff>
    </xdr:to>
    <xdr:pic>
      <xdr:nvPicPr>
        <xdr:cNvPr id="2" name="Imagen 1">
          <a:extLst>
            <a:ext uri="{FF2B5EF4-FFF2-40B4-BE49-F238E27FC236}">
              <a16:creationId xmlns:a16="http://schemas.microsoft.com/office/drawing/2014/main" id="{8CFD2ECA-40E6-4A1E-9942-8680E089CDDE}"/>
            </a:ext>
          </a:extLst>
        </xdr:cNvPr>
        <xdr:cNvPicPr>
          <a:picLocks noChangeAspect="1"/>
        </xdr:cNvPicPr>
      </xdr:nvPicPr>
      <xdr:blipFill>
        <a:blip xmlns:r="http://schemas.openxmlformats.org/officeDocument/2006/relationships" r:embed="rId1"/>
        <a:stretch>
          <a:fillRect/>
        </a:stretch>
      </xdr:blipFill>
      <xdr:spPr>
        <a:xfrm>
          <a:off x="1" y="98424"/>
          <a:ext cx="5340592" cy="729169"/>
        </a:xfrm>
        <a:prstGeom prst="rect">
          <a:avLst/>
        </a:prstGeom>
      </xdr:spPr>
    </xdr:pic>
    <xdr:clientData/>
  </xdr:twoCellAnchor>
  <xdr:twoCellAnchor>
    <xdr:from>
      <xdr:col>0</xdr:col>
      <xdr:colOff>107157</xdr:colOff>
      <xdr:row>814</xdr:row>
      <xdr:rowOff>83345</xdr:rowOff>
    </xdr:from>
    <xdr:to>
      <xdr:col>15</xdr:col>
      <xdr:colOff>690563</xdr:colOff>
      <xdr:row>833</xdr:row>
      <xdr:rowOff>130968</xdr:rowOff>
    </xdr:to>
    <xdr:sp macro="" textlink="">
      <xdr:nvSpPr>
        <xdr:cNvPr id="3" name="CuadroTexto 2">
          <a:extLst>
            <a:ext uri="{FF2B5EF4-FFF2-40B4-BE49-F238E27FC236}">
              <a16:creationId xmlns:a16="http://schemas.microsoft.com/office/drawing/2014/main" id="{B1C846E6-2443-48EC-B5A2-760F7AFC7F4D}"/>
            </a:ext>
          </a:extLst>
        </xdr:cNvPr>
        <xdr:cNvSpPr txBox="1"/>
      </xdr:nvSpPr>
      <xdr:spPr>
        <a:xfrm>
          <a:off x="107157" y="23681533"/>
          <a:ext cx="18990469" cy="36671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pPr algn="just"/>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pPr algn="just"/>
          <a:r>
            <a:rPr lang="es-CR" sz="1100" b="1">
              <a:solidFill>
                <a:schemeClr val="dk1"/>
              </a:solidFill>
              <a:effectLst/>
              <a:latin typeface="+mn-lt"/>
              <a:ea typeface="+mn-ea"/>
              <a:cs typeface="+mn-cs"/>
            </a:rPr>
            <a:t>4- TRASLADO DE PARTIDAS APLICACIÓN DE SALARIO GLOBAL (H-019):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09 de noviembre de 2023 mediante oficio DM-1499-11-2023.</a:t>
          </a:r>
        </a:p>
        <a:p>
          <a:pPr algn="just"/>
          <a:r>
            <a:rPr lang="es-CR" sz="1100" b="1">
              <a:solidFill>
                <a:schemeClr val="dk1"/>
              </a:solidFill>
              <a:effectLst/>
              <a:latin typeface="+mn-lt"/>
              <a:ea typeface="+mn-ea"/>
              <a:cs typeface="+mn-cs"/>
            </a:rPr>
            <a:t>5- TRASLADO DE PARTIDAS SUPLENCIAS Y OTRAS PRESTACIONES (H-024):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noviembre de 2023 mediante oficio DM-1618-11-2023 para cubrir faltantes en remuneraciones de los Programas Presupuestarios 557 y 573.</a:t>
          </a:r>
        </a:p>
        <a:p>
          <a:pPr algn="just"/>
          <a:r>
            <a:rPr lang="es-CR" sz="1100" b="1">
              <a:solidFill>
                <a:schemeClr val="dk1"/>
              </a:solidFill>
              <a:effectLst/>
              <a:latin typeface="+mn-lt"/>
              <a:ea typeface="+mn-ea"/>
              <a:cs typeface="+mn-cs"/>
            </a:rPr>
            <a:t>6-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pPr algn="just"/>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13-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7D98-5361-441B-B730-0D6840B71139}">
  <sheetPr codeName="Hoja8"/>
  <dimension ref="A1:AC1428"/>
  <sheetViews>
    <sheetView tabSelected="1" topLeftCell="B9" zoomScale="80" zoomScaleNormal="80" workbookViewId="0">
      <selection activeCell="S92" sqref="S92"/>
    </sheetView>
  </sheetViews>
  <sheetFormatPr baseColWidth="10" defaultColWidth="11.453125" defaultRowHeight="14.5" outlineLevelRow="4" x14ac:dyDescent="0.35"/>
  <cols>
    <col min="1" max="1" width="12.81640625" customWidth="1"/>
    <col min="2" max="2" width="15.453125" customWidth="1"/>
    <col min="3" max="3" width="9.1796875" hidden="1" customWidth="1"/>
    <col min="4" max="4" width="13.81640625" hidden="1" customWidth="1"/>
    <col min="5" max="5" width="4.1796875" hidden="1" customWidth="1"/>
    <col min="6" max="6" width="6.1796875" style="2" hidden="1" customWidth="1"/>
    <col min="7" max="7" width="5.7265625" hidden="1" customWidth="1"/>
    <col min="8" max="8" width="6.453125" hidden="1" customWidth="1"/>
    <col min="9" max="9" width="70.54296875" hidden="1" customWidth="1"/>
    <col min="10" max="10" width="24" style="6" hidden="1" customWidth="1"/>
    <col min="11" max="11" width="20.81640625" hidden="1" customWidth="1"/>
    <col min="12" max="12" width="22.26953125" hidden="1" customWidth="1"/>
    <col min="13" max="13" width="21.7265625" hidden="1" customWidth="1"/>
    <col min="14" max="14" width="21.26953125" hidden="1" customWidth="1"/>
    <col min="15" max="15" width="21.81640625" customWidth="1"/>
    <col min="16" max="16" width="18.81640625" hidden="1" customWidth="1"/>
    <col min="17" max="17" width="23.54296875" style="4" hidden="1" customWidth="1"/>
    <col min="18" max="18" width="19.7265625" style="5" hidden="1" customWidth="1"/>
    <col min="19" max="19" width="20.453125" style="5" bestFit="1" customWidth="1"/>
    <col min="20" max="20" width="20.453125" style="5" hidden="1" customWidth="1"/>
    <col min="21" max="21" width="19.54296875" hidden="1" customWidth="1"/>
    <col min="22" max="23" width="18.81640625" style="6" hidden="1" customWidth="1"/>
    <col min="24" max="24" width="20.7265625" style="5" hidden="1" customWidth="1"/>
    <col min="25" max="25" width="24" style="5" hidden="1" customWidth="1"/>
    <col min="26" max="26" width="22.7265625" style="5" customWidth="1"/>
    <col min="27" max="27" width="18.7265625" style="5" hidden="1" customWidth="1"/>
    <col min="28" max="28" width="23.453125" hidden="1" customWidth="1"/>
    <col min="248" max="248" width="8.81640625" customWidth="1"/>
    <col min="249" max="249" width="0" hidden="1" customWidth="1"/>
    <col min="250" max="250" width="8.453125" customWidth="1"/>
    <col min="251" max="252" width="4.1796875" customWidth="1"/>
    <col min="253" max="253" width="20.453125" customWidth="1"/>
    <col min="254" max="254" width="20.453125" bestFit="1" customWidth="1"/>
    <col min="255" max="256" width="16.81640625" customWidth="1"/>
    <col min="257" max="257" width="17.54296875" customWidth="1"/>
    <col min="258" max="258" width="17.1796875" customWidth="1"/>
    <col min="259" max="259" width="20.453125" customWidth="1"/>
    <col min="260" max="260" width="16.81640625" customWidth="1"/>
    <col min="261" max="261" width="18.81640625" customWidth="1"/>
    <col min="262" max="262" width="15.1796875" customWidth="1"/>
    <col min="263" max="265" width="18.81640625" customWidth="1"/>
    <col min="266" max="266" width="20.453125" bestFit="1" customWidth="1"/>
    <col min="267" max="268" width="7.54296875" customWidth="1"/>
    <col min="269" max="269" width="8" customWidth="1"/>
    <col min="271" max="271" width="11.81640625" bestFit="1" customWidth="1"/>
    <col min="504" max="504" width="8.81640625" customWidth="1"/>
    <col min="505" max="505" width="0" hidden="1" customWidth="1"/>
    <col min="506" max="506" width="8.453125" customWidth="1"/>
    <col min="507" max="508" width="4.1796875" customWidth="1"/>
    <col min="509" max="509" width="20.453125" customWidth="1"/>
    <col min="510" max="510" width="20.453125" bestFit="1" customWidth="1"/>
    <col min="511" max="512" width="16.81640625" customWidth="1"/>
    <col min="513" max="513" width="17.54296875" customWidth="1"/>
    <col min="514" max="514" width="17.1796875" customWidth="1"/>
    <col min="515" max="515" width="20.453125" customWidth="1"/>
    <col min="516" max="516" width="16.81640625" customWidth="1"/>
    <col min="517" max="517" width="18.81640625" customWidth="1"/>
    <col min="518" max="518" width="15.1796875" customWidth="1"/>
    <col min="519" max="521" width="18.81640625" customWidth="1"/>
    <col min="522" max="522" width="20.453125" bestFit="1" customWidth="1"/>
    <col min="523" max="524" width="7.54296875" customWidth="1"/>
    <col min="525" max="525" width="8" customWidth="1"/>
    <col min="527" max="527" width="11.81640625" bestFit="1" customWidth="1"/>
    <col min="760" max="760" width="8.81640625" customWidth="1"/>
    <col min="761" max="761" width="0" hidden="1" customWidth="1"/>
    <col min="762" max="762" width="8.453125" customWidth="1"/>
    <col min="763" max="764" width="4.1796875" customWidth="1"/>
    <col min="765" max="765" width="20.453125" customWidth="1"/>
    <col min="766" max="766" width="20.453125" bestFit="1" customWidth="1"/>
    <col min="767" max="768" width="16.81640625" customWidth="1"/>
    <col min="769" max="769" width="17.54296875" customWidth="1"/>
    <col min="770" max="770" width="17.1796875" customWidth="1"/>
    <col min="771" max="771" width="20.453125" customWidth="1"/>
    <col min="772" max="772" width="16.81640625" customWidth="1"/>
    <col min="773" max="773" width="18.81640625" customWidth="1"/>
    <col min="774" max="774" width="15.1796875" customWidth="1"/>
    <col min="775" max="777" width="18.81640625" customWidth="1"/>
    <col min="778" max="778" width="20.453125" bestFit="1" customWidth="1"/>
    <col min="779" max="780" width="7.54296875" customWidth="1"/>
    <col min="781" max="781" width="8" customWidth="1"/>
    <col min="783" max="783" width="11.81640625" bestFit="1" customWidth="1"/>
    <col min="1016" max="1016" width="8.81640625" customWidth="1"/>
    <col min="1017" max="1017" width="0" hidden="1" customWidth="1"/>
    <col min="1018" max="1018" width="8.453125" customWidth="1"/>
    <col min="1019" max="1020" width="4.1796875" customWidth="1"/>
    <col min="1021" max="1021" width="20.453125" customWidth="1"/>
    <col min="1022" max="1022" width="20.453125" bestFit="1" customWidth="1"/>
    <col min="1023" max="1024" width="16.81640625" customWidth="1"/>
    <col min="1025" max="1025" width="17.54296875" customWidth="1"/>
    <col min="1026" max="1026" width="17.1796875" customWidth="1"/>
    <col min="1027" max="1027" width="20.453125" customWidth="1"/>
    <col min="1028" max="1028" width="16.81640625" customWidth="1"/>
    <col min="1029" max="1029" width="18.81640625" customWidth="1"/>
    <col min="1030" max="1030" width="15.1796875" customWidth="1"/>
    <col min="1031" max="1033" width="18.81640625" customWidth="1"/>
    <col min="1034" max="1034" width="20.453125" bestFit="1" customWidth="1"/>
    <col min="1035" max="1036" width="7.54296875" customWidth="1"/>
    <col min="1037" max="1037" width="8" customWidth="1"/>
    <col min="1039" max="1039" width="11.81640625" bestFit="1" customWidth="1"/>
    <col min="1272" max="1272" width="8.81640625" customWidth="1"/>
    <col min="1273" max="1273" width="0" hidden="1" customWidth="1"/>
    <col min="1274" max="1274" width="8.453125" customWidth="1"/>
    <col min="1275" max="1276" width="4.1796875" customWidth="1"/>
    <col min="1277" max="1277" width="20.453125" customWidth="1"/>
    <col min="1278" max="1278" width="20.453125" bestFit="1" customWidth="1"/>
    <col min="1279" max="1280" width="16.81640625" customWidth="1"/>
    <col min="1281" max="1281" width="17.54296875" customWidth="1"/>
    <col min="1282" max="1282" width="17.1796875" customWidth="1"/>
    <col min="1283" max="1283" width="20.453125" customWidth="1"/>
    <col min="1284" max="1284" width="16.81640625" customWidth="1"/>
    <col min="1285" max="1285" width="18.81640625" customWidth="1"/>
    <col min="1286" max="1286" width="15.1796875" customWidth="1"/>
    <col min="1287" max="1289" width="18.81640625" customWidth="1"/>
    <col min="1290" max="1290" width="20.453125" bestFit="1" customWidth="1"/>
    <col min="1291" max="1292" width="7.54296875" customWidth="1"/>
    <col min="1293" max="1293" width="8" customWidth="1"/>
    <col min="1295" max="1295" width="11.81640625" bestFit="1" customWidth="1"/>
    <col min="1528" max="1528" width="8.81640625" customWidth="1"/>
    <col min="1529" max="1529" width="0" hidden="1" customWidth="1"/>
    <col min="1530" max="1530" width="8.453125" customWidth="1"/>
    <col min="1531" max="1532" width="4.1796875" customWidth="1"/>
    <col min="1533" max="1533" width="20.453125" customWidth="1"/>
    <col min="1534" max="1534" width="20.453125" bestFit="1" customWidth="1"/>
    <col min="1535" max="1536" width="16.81640625" customWidth="1"/>
    <col min="1537" max="1537" width="17.54296875" customWidth="1"/>
    <col min="1538" max="1538" width="17.1796875" customWidth="1"/>
    <col min="1539" max="1539" width="20.453125" customWidth="1"/>
    <col min="1540" max="1540" width="16.81640625" customWidth="1"/>
    <col min="1541" max="1541" width="18.81640625" customWidth="1"/>
    <col min="1542" max="1542" width="15.1796875" customWidth="1"/>
    <col min="1543" max="1545" width="18.81640625" customWidth="1"/>
    <col min="1546" max="1546" width="20.453125" bestFit="1" customWidth="1"/>
    <col min="1547" max="1548" width="7.54296875" customWidth="1"/>
    <col min="1549" max="1549" width="8" customWidth="1"/>
    <col min="1551" max="1551" width="11.81640625" bestFit="1" customWidth="1"/>
    <col min="1784" max="1784" width="8.81640625" customWidth="1"/>
    <col min="1785" max="1785" width="0" hidden="1" customWidth="1"/>
    <col min="1786" max="1786" width="8.453125" customWidth="1"/>
    <col min="1787" max="1788" width="4.1796875" customWidth="1"/>
    <col min="1789" max="1789" width="20.453125" customWidth="1"/>
    <col min="1790" max="1790" width="20.453125" bestFit="1" customWidth="1"/>
    <col min="1791" max="1792" width="16.81640625" customWidth="1"/>
    <col min="1793" max="1793" width="17.54296875" customWidth="1"/>
    <col min="1794" max="1794" width="17.1796875" customWidth="1"/>
    <col min="1795" max="1795" width="20.453125" customWidth="1"/>
    <col min="1796" max="1796" width="16.81640625" customWidth="1"/>
    <col min="1797" max="1797" width="18.81640625" customWidth="1"/>
    <col min="1798" max="1798" width="15.1796875" customWidth="1"/>
    <col min="1799" max="1801" width="18.81640625" customWidth="1"/>
    <col min="1802" max="1802" width="20.453125" bestFit="1" customWidth="1"/>
    <col min="1803" max="1804" width="7.54296875" customWidth="1"/>
    <col min="1805" max="1805" width="8" customWidth="1"/>
    <col min="1807" max="1807" width="11.81640625" bestFit="1" customWidth="1"/>
    <col min="2040" max="2040" width="8.81640625" customWidth="1"/>
    <col min="2041" max="2041" width="0" hidden="1" customWidth="1"/>
    <col min="2042" max="2042" width="8.453125" customWidth="1"/>
    <col min="2043" max="2044" width="4.1796875" customWidth="1"/>
    <col min="2045" max="2045" width="20.453125" customWidth="1"/>
    <col min="2046" max="2046" width="20.453125" bestFit="1" customWidth="1"/>
    <col min="2047" max="2048" width="16.81640625" customWidth="1"/>
    <col min="2049" max="2049" width="17.54296875" customWidth="1"/>
    <col min="2050" max="2050" width="17.1796875" customWidth="1"/>
    <col min="2051" max="2051" width="20.453125" customWidth="1"/>
    <col min="2052" max="2052" width="16.81640625" customWidth="1"/>
    <col min="2053" max="2053" width="18.81640625" customWidth="1"/>
    <col min="2054" max="2054" width="15.1796875" customWidth="1"/>
    <col min="2055" max="2057" width="18.81640625" customWidth="1"/>
    <col min="2058" max="2058" width="20.453125" bestFit="1" customWidth="1"/>
    <col min="2059" max="2060" width="7.54296875" customWidth="1"/>
    <col min="2061" max="2061" width="8" customWidth="1"/>
    <col min="2063" max="2063" width="11.81640625" bestFit="1" customWidth="1"/>
    <col min="2296" max="2296" width="8.81640625" customWidth="1"/>
    <col min="2297" max="2297" width="0" hidden="1" customWidth="1"/>
    <col min="2298" max="2298" width="8.453125" customWidth="1"/>
    <col min="2299" max="2300" width="4.1796875" customWidth="1"/>
    <col min="2301" max="2301" width="20.453125" customWidth="1"/>
    <col min="2302" max="2302" width="20.453125" bestFit="1" customWidth="1"/>
    <col min="2303" max="2304" width="16.81640625" customWidth="1"/>
    <col min="2305" max="2305" width="17.54296875" customWidth="1"/>
    <col min="2306" max="2306" width="17.1796875" customWidth="1"/>
    <col min="2307" max="2307" width="20.453125" customWidth="1"/>
    <col min="2308" max="2308" width="16.81640625" customWidth="1"/>
    <col min="2309" max="2309" width="18.81640625" customWidth="1"/>
    <col min="2310" max="2310" width="15.1796875" customWidth="1"/>
    <col min="2311" max="2313" width="18.81640625" customWidth="1"/>
    <col min="2314" max="2314" width="20.453125" bestFit="1" customWidth="1"/>
    <col min="2315" max="2316" width="7.54296875" customWidth="1"/>
    <col min="2317" max="2317" width="8" customWidth="1"/>
    <col min="2319" max="2319" width="11.81640625" bestFit="1" customWidth="1"/>
    <col min="2552" max="2552" width="8.81640625" customWidth="1"/>
    <col min="2553" max="2553" width="0" hidden="1" customWidth="1"/>
    <col min="2554" max="2554" width="8.453125" customWidth="1"/>
    <col min="2555" max="2556" width="4.1796875" customWidth="1"/>
    <col min="2557" max="2557" width="20.453125" customWidth="1"/>
    <col min="2558" max="2558" width="20.453125" bestFit="1" customWidth="1"/>
    <col min="2559" max="2560" width="16.81640625" customWidth="1"/>
    <col min="2561" max="2561" width="17.54296875" customWidth="1"/>
    <col min="2562" max="2562" width="17.1796875" customWidth="1"/>
    <col min="2563" max="2563" width="20.453125" customWidth="1"/>
    <col min="2564" max="2564" width="16.81640625" customWidth="1"/>
    <col min="2565" max="2565" width="18.81640625" customWidth="1"/>
    <col min="2566" max="2566" width="15.1796875" customWidth="1"/>
    <col min="2567" max="2569" width="18.81640625" customWidth="1"/>
    <col min="2570" max="2570" width="20.453125" bestFit="1" customWidth="1"/>
    <col min="2571" max="2572" width="7.54296875" customWidth="1"/>
    <col min="2573" max="2573" width="8" customWidth="1"/>
    <col min="2575" max="2575" width="11.81640625" bestFit="1" customWidth="1"/>
    <col min="2808" max="2808" width="8.81640625" customWidth="1"/>
    <col min="2809" max="2809" width="0" hidden="1" customWidth="1"/>
    <col min="2810" max="2810" width="8.453125" customWidth="1"/>
    <col min="2811" max="2812" width="4.1796875" customWidth="1"/>
    <col min="2813" max="2813" width="20.453125" customWidth="1"/>
    <col min="2814" max="2814" width="20.453125" bestFit="1" customWidth="1"/>
    <col min="2815" max="2816" width="16.81640625" customWidth="1"/>
    <col min="2817" max="2817" width="17.54296875" customWidth="1"/>
    <col min="2818" max="2818" width="17.1796875" customWidth="1"/>
    <col min="2819" max="2819" width="20.453125" customWidth="1"/>
    <col min="2820" max="2820" width="16.81640625" customWidth="1"/>
    <col min="2821" max="2821" width="18.81640625" customWidth="1"/>
    <col min="2822" max="2822" width="15.1796875" customWidth="1"/>
    <col min="2823" max="2825" width="18.81640625" customWidth="1"/>
    <col min="2826" max="2826" width="20.453125" bestFit="1" customWidth="1"/>
    <col min="2827" max="2828" width="7.54296875" customWidth="1"/>
    <col min="2829" max="2829" width="8" customWidth="1"/>
    <col min="2831" max="2831" width="11.81640625" bestFit="1" customWidth="1"/>
    <col min="3064" max="3064" width="8.81640625" customWidth="1"/>
    <col min="3065" max="3065" width="0" hidden="1" customWidth="1"/>
    <col min="3066" max="3066" width="8.453125" customWidth="1"/>
    <col min="3067" max="3068" width="4.1796875" customWidth="1"/>
    <col min="3069" max="3069" width="20.453125" customWidth="1"/>
    <col min="3070" max="3070" width="20.453125" bestFit="1" customWidth="1"/>
    <col min="3071" max="3072" width="16.81640625" customWidth="1"/>
    <col min="3073" max="3073" width="17.54296875" customWidth="1"/>
    <col min="3074" max="3074" width="17.1796875" customWidth="1"/>
    <col min="3075" max="3075" width="20.453125" customWidth="1"/>
    <col min="3076" max="3076" width="16.81640625" customWidth="1"/>
    <col min="3077" max="3077" width="18.81640625" customWidth="1"/>
    <col min="3078" max="3078" width="15.1796875" customWidth="1"/>
    <col min="3079" max="3081" width="18.81640625" customWidth="1"/>
    <col min="3082" max="3082" width="20.453125" bestFit="1" customWidth="1"/>
    <col min="3083" max="3084" width="7.54296875" customWidth="1"/>
    <col min="3085" max="3085" width="8" customWidth="1"/>
    <col min="3087" max="3087" width="11.81640625" bestFit="1" customWidth="1"/>
    <col min="3320" max="3320" width="8.81640625" customWidth="1"/>
    <col min="3321" max="3321" width="0" hidden="1" customWidth="1"/>
    <col min="3322" max="3322" width="8.453125" customWidth="1"/>
    <col min="3323" max="3324" width="4.1796875" customWidth="1"/>
    <col min="3325" max="3325" width="20.453125" customWidth="1"/>
    <col min="3326" max="3326" width="20.453125" bestFit="1" customWidth="1"/>
    <col min="3327" max="3328" width="16.81640625" customWidth="1"/>
    <col min="3329" max="3329" width="17.54296875" customWidth="1"/>
    <col min="3330" max="3330" width="17.1796875" customWidth="1"/>
    <col min="3331" max="3331" width="20.453125" customWidth="1"/>
    <col min="3332" max="3332" width="16.81640625" customWidth="1"/>
    <col min="3333" max="3333" width="18.81640625" customWidth="1"/>
    <col min="3334" max="3334" width="15.1796875" customWidth="1"/>
    <col min="3335" max="3337" width="18.81640625" customWidth="1"/>
    <col min="3338" max="3338" width="20.453125" bestFit="1" customWidth="1"/>
    <col min="3339" max="3340" width="7.54296875" customWidth="1"/>
    <col min="3341" max="3341" width="8" customWidth="1"/>
    <col min="3343" max="3343" width="11.81640625" bestFit="1" customWidth="1"/>
    <col min="3576" max="3576" width="8.81640625" customWidth="1"/>
    <col min="3577" max="3577" width="0" hidden="1" customWidth="1"/>
    <col min="3578" max="3578" width="8.453125" customWidth="1"/>
    <col min="3579" max="3580" width="4.1796875" customWidth="1"/>
    <col min="3581" max="3581" width="20.453125" customWidth="1"/>
    <col min="3582" max="3582" width="20.453125" bestFit="1" customWidth="1"/>
    <col min="3583" max="3584" width="16.81640625" customWidth="1"/>
    <col min="3585" max="3585" width="17.54296875" customWidth="1"/>
    <col min="3586" max="3586" width="17.1796875" customWidth="1"/>
    <col min="3587" max="3587" width="20.453125" customWidth="1"/>
    <col min="3588" max="3588" width="16.81640625" customWidth="1"/>
    <col min="3589" max="3589" width="18.81640625" customWidth="1"/>
    <col min="3590" max="3590" width="15.1796875" customWidth="1"/>
    <col min="3591" max="3593" width="18.81640625" customWidth="1"/>
    <col min="3594" max="3594" width="20.453125" bestFit="1" customWidth="1"/>
    <col min="3595" max="3596" width="7.54296875" customWidth="1"/>
    <col min="3597" max="3597" width="8" customWidth="1"/>
    <col min="3599" max="3599" width="11.81640625" bestFit="1" customWidth="1"/>
    <col min="3832" max="3832" width="8.81640625" customWidth="1"/>
    <col min="3833" max="3833" width="0" hidden="1" customWidth="1"/>
    <col min="3834" max="3834" width="8.453125" customWidth="1"/>
    <col min="3835" max="3836" width="4.1796875" customWidth="1"/>
    <col min="3837" max="3837" width="20.453125" customWidth="1"/>
    <col min="3838" max="3838" width="20.453125" bestFit="1" customWidth="1"/>
    <col min="3839" max="3840" width="16.81640625" customWidth="1"/>
    <col min="3841" max="3841" width="17.54296875" customWidth="1"/>
    <col min="3842" max="3842" width="17.1796875" customWidth="1"/>
    <col min="3843" max="3843" width="20.453125" customWidth="1"/>
    <col min="3844" max="3844" width="16.81640625" customWidth="1"/>
    <col min="3845" max="3845" width="18.81640625" customWidth="1"/>
    <col min="3846" max="3846" width="15.1796875" customWidth="1"/>
    <col min="3847" max="3849" width="18.81640625" customWidth="1"/>
    <col min="3850" max="3850" width="20.453125" bestFit="1" customWidth="1"/>
    <col min="3851" max="3852" width="7.54296875" customWidth="1"/>
    <col min="3853" max="3853" width="8" customWidth="1"/>
    <col min="3855" max="3855" width="11.81640625" bestFit="1" customWidth="1"/>
    <col min="4088" max="4088" width="8.81640625" customWidth="1"/>
    <col min="4089" max="4089" width="0" hidden="1" customWidth="1"/>
    <col min="4090" max="4090" width="8.453125" customWidth="1"/>
    <col min="4091" max="4092" width="4.1796875" customWidth="1"/>
    <col min="4093" max="4093" width="20.453125" customWidth="1"/>
    <col min="4094" max="4094" width="20.453125" bestFit="1" customWidth="1"/>
    <col min="4095" max="4096" width="16.81640625" customWidth="1"/>
    <col min="4097" max="4097" width="17.54296875" customWidth="1"/>
    <col min="4098" max="4098" width="17.1796875" customWidth="1"/>
    <col min="4099" max="4099" width="20.453125" customWidth="1"/>
    <col min="4100" max="4100" width="16.81640625" customWidth="1"/>
    <col min="4101" max="4101" width="18.81640625" customWidth="1"/>
    <col min="4102" max="4102" width="15.1796875" customWidth="1"/>
    <col min="4103" max="4105" width="18.81640625" customWidth="1"/>
    <col min="4106" max="4106" width="20.453125" bestFit="1" customWidth="1"/>
    <col min="4107" max="4108" width="7.54296875" customWidth="1"/>
    <col min="4109" max="4109" width="8" customWidth="1"/>
    <col min="4111" max="4111" width="11.81640625" bestFit="1" customWidth="1"/>
    <col min="4344" max="4344" width="8.81640625" customWidth="1"/>
    <col min="4345" max="4345" width="0" hidden="1" customWidth="1"/>
    <col min="4346" max="4346" width="8.453125" customWidth="1"/>
    <col min="4347" max="4348" width="4.1796875" customWidth="1"/>
    <col min="4349" max="4349" width="20.453125" customWidth="1"/>
    <col min="4350" max="4350" width="20.453125" bestFit="1" customWidth="1"/>
    <col min="4351" max="4352" width="16.81640625" customWidth="1"/>
    <col min="4353" max="4353" width="17.54296875" customWidth="1"/>
    <col min="4354" max="4354" width="17.1796875" customWidth="1"/>
    <col min="4355" max="4355" width="20.453125" customWidth="1"/>
    <col min="4356" max="4356" width="16.81640625" customWidth="1"/>
    <col min="4357" max="4357" width="18.81640625" customWidth="1"/>
    <col min="4358" max="4358" width="15.1796875" customWidth="1"/>
    <col min="4359" max="4361" width="18.81640625" customWidth="1"/>
    <col min="4362" max="4362" width="20.453125" bestFit="1" customWidth="1"/>
    <col min="4363" max="4364" width="7.54296875" customWidth="1"/>
    <col min="4365" max="4365" width="8" customWidth="1"/>
    <col min="4367" max="4367" width="11.81640625" bestFit="1" customWidth="1"/>
    <col min="4600" max="4600" width="8.81640625" customWidth="1"/>
    <col min="4601" max="4601" width="0" hidden="1" customWidth="1"/>
    <col min="4602" max="4602" width="8.453125" customWidth="1"/>
    <col min="4603" max="4604" width="4.1796875" customWidth="1"/>
    <col min="4605" max="4605" width="20.453125" customWidth="1"/>
    <col min="4606" max="4606" width="20.453125" bestFit="1" customWidth="1"/>
    <col min="4607" max="4608" width="16.81640625" customWidth="1"/>
    <col min="4609" max="4609" width="17.54296875" customWidth="1"/>
    <col min="4610" max="4610" width="17.1796875" customWidth="1"/>
    <col min="4611" max="4611" width="20.453125" customWidth="1"/>
    <col min="4612" max="4612" width="16.81640625" customWidth="1"/>
    <col min="4613" max="4613" width="18.81640625" customWidth="1"/>
    <col min="4614" max="4614" width="15.1796875" customWidth="1"/>
    <col min="4615" max="4617" width="18.81640625" customWidth="1"/>
    <col min="4618" max="4618" width="20.453125" bestFit="1" customWidth="1"/>
    <col min="4619" max="4620" width="7.54296875" customWidth="1"/>
    <col min="4621" max="4621" width="8" customWidth="1"/>
    <col min="4623" max="4623" width="11.81640625" bestFit="1" customWidth="1"/>
    <col min="4856" max="4856" width="8.81640625" customWidth="1"/>
    <col min="4857" max="4857" width="0" hidden="1" customWidth="1"/>
    <col min="4858" max="4858" width="8.453125" customWidth="1"/>
    <col min="4859" max="4860" width="4.1796875" customWidth="1"/>
    <col min="4861" max="4861" width="20.453125" customWidth="1"/>
    <col min="4862" max="4862" width="20.453125" bestFit="1" customWidth="1"/>
    <col min="4863" max="4864" width="16.81640625" customWidth="1"/>
    <col min="4865" max="4865" width="17.54296875" customWidth="1"/>
    <col min="4866" max="4866" width="17.1796875" customWidth="1"/>
    <col min="4867" max="4867" width="20.453125" customWidth="1"/>
    <col min="4868" max="4868" width="16.81640625" customWidth="1"/>
    <col min="4869" max="4869" width="18.81640625" customWidth="1"/>
    <col min="4870" max="4870" width="15.1796875" customWidth="1"/>
    <col min="4871" max="4873" width="18.81640625" customWidth="1"/>
    <col min="4874" max="4874" width="20.453125" bestFit="1" customWidth="1"/>
    <col min="4875" max="4876" width="7.54296875" customWidth="1"/>
    <col min="4877" max="4877" width="8" customWidth="1"/>
    <col min="4879" max="4879" width="11.81640625" bestFit="1" customWidth="1"/>
    <col min="5112" max="5112" width="8.81640625" customWidth="1"/>
    <col min="5113" max="5113" width="0" hidden="1" customWidth="1"/>
    <col min="5114" max="5114" width="8.453125" customWidth="1"/>
    <col min="5115" max="5116" width="4.1796875" customWidth="1"/>
    <col min="5117" max="5117" width="20.453125" customWidth="1"/>
    <col min="5118" max="5118" width="20.453125" bestFit="1" customWidth="1"/>
    <col min="5119" max="5120" width="16.81640625" customWidth="1"/>
    <col min="5121" max="5121" width="17.54296875" customWidth="1"/>
    <col min="5122" max="5122" width="17.1796875" customWidth="1"/>
    <col min="5123" max="5123" width="20.453125" customWidth="1"/>
    <col min="5124" max="5124" width="16.81640625" customWidth="1"/>
    <col min="5125" max="5125" width="18.81640625" customWidth="1"/>
    <col min="5126" max="5126" width="15.1796875" customWidth="1"/>
    <col min="5127" max="5129" width="18.81640625" customWidth="1"/>
    <col min="5130" max="5130" width="20.453125" bestFit="1" customWidth="1"/>
    <col min="5131" max="5132" width="7.54296875" customWidth="1"/>
    <col min="5133" max="5133" width="8" customWidth="1"/>
    <col min="5135" max="5135" width="11.81640625" bestFit="1" customWidth="1"/>
    <col min="5368" max="5368" width="8.81640625" customWidth="1"/>
    <col min="5369" max="5369" width="0" hidden="1" customWidth="1"/>
    <col min="5370" max="5370" width="8.453125" customWidth="1"/>
    <col min="5371" max="5372" width="4.1796875" customWidth="1"/>
    <col min="5373" max="5373" width="20.453125" customWidth="1"/>
    <col min="5374" max="5374" width="20.453125" bestFit="1" customWidth="1"/>
    <col min="5375" max="5376" width="16.81640625" customWidth="1"/>
    <col min="5377" max="5377" width="17.54296875" customWidth="1"/>
    <col min="5378" max="5378" width="17.1796875" customWidth="1"/>
    <col min="5379" max="5379" width="20.453125" customWidth="1"/>
    <col min="5380" max="5380" width="16.81640625" customWidth="1"/>
    <col min="5381" max="5381" width="18.81640625" customWidth="1"/>
    <col min="5382" max="5382" width="15.1796875" customWidth="1"/>
    <col min="5383" max="5385" width="18.81640625" customWidth="1"/>
    <col min="5386" max="5386" width="20.453125" bestFit="1" customWidth="1"/>
    <col min="5387" max="5388" width="7.54296875" customWidth="1"/>
    <col min="5389" max="5389" width="8" customWidth="1"/>
    <col min="5391" max="5391" width="11.81640625" bestFit="1" customWidth="1"/>
    <col min="5624" max="5624" width="8.81640625" customWidth="1"/>
    <col min="5625" max="5625" width="0" hidden="1" customWidth="1"/>
    <col min="5626" max="5626" width="8.453125" customWidth="1"/>
    <col min="5627" max="5628" width="4.1796875" customWidth="1"/>
    <col min="5629" max="5629" width="20.453125" customWidth="1"/>
    <col min="5630" max="5630" width="20.453125" bestFit="1" customWidth="1"/>
    <col min="5631" max="5632" width="16.81640625" customWidth="1"/>
    <col min="5633" max="5633" width="17.54296875" customWidth="1"/>
    <col min="5634" max="5634" width="17.1796875" customWidth="1"/>
    <col min="5635" max="5635" width="20.453125" customWidth="1"/>
    <col min="5636" max="5636" width="16.81640625" customWidth="1"/>
    <col min="5637" max="5637" width="18.81640625" customWidth="1"/>
    <col min="5638" max="5638" width="15.1796875" customWidth="1"/>
    <col min="5639" max="5641" width="18.81640625" customWidth="1"/>
    <col min="5642" max="5642" width="20.453125" bestFit="1" customWidth="1"/>
    <col min="5643" max="5644" width="7.54296875" customWidth="1"/>
    <col min="5645" max="5645" width="8" customWidth="1"/>
    <col min="5647" max="5647" width="11.81640625" bestFit="1" customWidth="1"/>
    <col min="5880" max="5880" width="8.81640625" customWidth="1"/>
    <col min="5881" max="5881" width="0" hidden="1" customWidth="1"/>
    <col min="5882" max="5882" width="8.453125" customWidth="1"/>
    <col min="5883" max="5884" width="4.1796875" customWidth="1"/>
    <col min="5885" max="5885" width="20.453125" customWidth="1"/>
    <col min="5886" max="5886" width="20.453125" bestFit="1" customWidth="1"/>
    <col min="5887" max="5888" width="16.81640625" customWidth="1"/>
    <col min="5889" max="5889" width="17.54296875" customWidth="1"/>
    <col min="5890" max="5890" width="17.1796875" customWidth="1"/>
    <col min="5891" max="5891" width="20.453125" customWidth="1"/>
    <col min="5892" max="5892" width="16.81640625" customWidth="1"/>
    <col min="5893" max="5893" width="18.81640625" customWidth="1"/>
    <col min="5894" max="5894" width="15.1796875" customWidth="1"/>
    <col min="5895" max="5897" width="18.81640625" customWidth="1"/>
    <col min="5898" max="5898" width="20.453125" bestFit="1" customWidth="1"/>
    <col min="5899" max="5900" width="7.54296875" customWidth="1"/>
    <col min="5901" max="5901" width="8" customWidth="1"/>
    <col min="5903" max="5903" width="11.81640625" bestFit="1" customWidth="1"/>
    <col min="6136" max="6136" width="8.81640625" customWidth="1"/>
    <col min="6137" max="6137" width="0" hidden="1" customWidth="1"/>
    <col min="6138" max="6138" width="8.453125" customWidth="1"/>
    <col min="6139" max="6140" width="4.1796875" customWidth="1"/>
    <col min="6141" max="6141" width="20.453125" customWidth="1"/>
    <col min="6142" max="6142" width="20.453125" bestFit="1" customWidth="1"/>
    <col min="6143" max="6144" width="16.81640625" customWidth="1"/>
    <col min="6145" max="6145" width="17.54296875" customWidth="1"/>
    <col min="6146" max="6146" width="17.1796875" customWidth="1"/>
    <col min="6147" max="6147" width="20.453125" customWidth="1"/>
    <col min="6148" max="6148" width="16.81640625" customWidth="1"/>
    <col min="6149" max="6149" width="18.81640625" customWidth="1"/>
    <col min="6150" max="6150" width="15.1796875" customWidth="1"/>
    <col min="6151" max="6153" width="18.81640625" customWidth="1"/>
    <col min="6154" max="6154" width="20.453125" bestFit="1" customWidth="1"/>
    <col min="6155" max="6156" width="7.54296875" customWidth="1"/>
    <col min="6157" max="6157" width="8" customWidth="1"/>
    <col min="6159" max="6159" width="11.81640625" bestFit="1" customWidth="1"/>
    <col min="6392" max="6392" width="8.81640625" customWidth="1"/>
    <col min="6393" max="6393" width="0" hidden="1" customWidth="1"/>
    <col min="6394" max="6394" width="8.453125" customWidth="1"/>
    <col min="6395" max="6396" width="4.1796875" customWidth="1"/>
    <col min="6397" max="6397" width="20.453125" customWidth="1"/>
    <col min="6398" max="6398" width="20.453125" bestFit="1" customWidth="1"/>
    <col min="6399" max="6400" width="16.81640625" customWidth="1"/>
    <col min="6401" max="6401" width="17.54296875" customWidth="1"/>
    <col min="6402" max="6402" width="17.1796875" customWidth="1"/>
    <col min="6403" max="6403" width="20.453125" customWidth="1"/>
    <col min="6404" max="6404" width="16.81640625" customWidth="1"/>
    <col min="6405" max="6405" width="18.81640625" customWidth="1"/>
    <col min="6406" max="6406" width="15.1796875" customWidth="1"/>
    <col min="6407" max="6409" width="18.81640625" customWidth="1"/>
    <col min="6410" max="6410" width="20.453125" bestFit="1" customWidth="1"/>
    <col min="6411" max="6412" width="7.54296875" customWidth="1"/>
    <col min="6413" max="6413" width="8" customWidth="1"/>
    <col min="6415" max="6415" width="11.81640625" bestFit="1" customWidth="1"/>
    <col min="6648" max="6648" width="8.81640625" customWidth="1"/>
    <col min="6649" max="6649" width="0" hidden="1" customWidth="1"/>
    <col min="6650" max="6650" width="8.453125" customWidth="1"/>
    <col min="6651" max="6652" width="4.1796875" customWidth="1"/>
    <col min="6653" max="6653" width="20.453125" customWidth="1"/>
    <col min="6654" max="6654" width="20.453125" bestFit="1" customWidth="1"/>
    <col min="6655" max="6656" width="16.81640625" customWidth="1"/>
    <col min="6657" max="6657" width="17.54296875" customWidth="1"/>
    <col min="6658" max="6658" width="17.1796875" customWidth="1"/>
    <col min="6659" max="6659" width="20.453125" customWidth="1"/>
    <col min="6660" max="6660" width="16.81640625" customWidth="1"/>
    <col min="6661" max="6661" width="18.81640625" customWidth="1"/>
    <col min="6662" max="6662" width="15.1796875" customWidth="1"/>
    <col min="6663" max="6665" width="18.81640625" customWidth="1"/>
    <col min="6666" max="6666" width="20.453125" bestFit="1" customWidth="1"/>
    <col min="6667" max="6668" width="7.54296875" customWidth="1"/>
    <col min="6669" max="6669" width="8" customWidth="1"/>
    <col min="6671" max="6671" width="11.81640625" bestFit="1" customWidth="1"/>
    <col min="6904" max="6904" width="8.81640625" customWidth="1"/>
    <col min="6905" max="6905" width="0" hidden="1" customWidth="1"/>
    <col min="6906" max="6906" width="8.453125" customWidth="1"/>
    <col min="6907" max="6908" width="4.1796875" customWidth="1"/>
    <col min="6909" max="6909" width="20.453125" customWidth="1"/>
    <col min="6910" max="6910" width="20.453125" bestFit="1" customWidth="1"/>
    <col min="6911" max="6912" width="16.81640625" customWidth="1"/>
    <col min="6913" max="6913" width="17.54296875" customWidth="1"/>
    <col min="6914" max="6914" width="17.1796875" customWidth="1"/>
    <col min="6915" max="6915" width="20.453125" customWidth="1"/>
    <col min="6916" max="6916" width="16.81640625" customWidth="1"/>
    <col min="6917" max="6917" width="18.81640625" customWidth="1"/>
    <col min="6918" max="6918" width="15.1796875" customWidth="1"/>
    <col min="6919" max="6921" width="18.81640625" customWidth="1"/>
    <col min="6922" max="6922" width="20.453125" bestFit="1" customWidth="1"/>
    <col min="6923" max="6924" width="7.54296875" customWidth="1"/>
    <col min="6925" max="6925" width="8" customWidth="1"/>
    <col min="6927" max="6927" width="11.81640625" bestFit="1" customWidth="1"/>
    <col min="7160" max="7160" width="8.81640625" customWidth="1"/>
    <col min="7161" max="7161" width="0" hidden="1" customWidth="1"/>
    <col min="7162" max="7162" width="8.453125" customWidth="1"/>
    <col min="7163" max="7164" width="4.1796875" customWidth="1"/>
    <col min="7165" max="7165" width="20.453125" customWidth="1"/>
    <col min="7166" max="7166" width="20.453125" bestFit="1" customWidth="1"/>
    <col min="7167" max="7168" width="16.81640625" customWidth="1"/>
    <col min="7169" max="7169" width="17.54296875" customWidth="1"/>
    <col min="7170" max="7170" width="17.1796875" customWidth="1"/>
    <col min="7171" max="7171" width="20.453125" customWidth="1"/>
    <col min="7172" max="7172" width="16.81640625" customWidth="1"/>
    <col min="7173" max="7173" width="18.81640625" customWidth="1"/>
    <col min="7174" max="7174" width="15.1796875" customWidth="1"/>
    <col min="7175" max="7177" width="18.81640625" customWidth="1"/>
    <col min="7178" max="7178" width="20.453125" bestFit="1" customWidth="1"/>
    <col min="7179" max="7180" width="7.54296875" customWidth="1"/>
    <col min="7181" max="7181" width="8" customWidth="1"/>
    <col min="7183" max="7183" width="11.81640625" bestFit="1" customWidth="1"/>
    <col min="7416" max="7416" width="8.81640625" customWidth="1"/>
    <col min="7417" max="7417" width="0" hidden="1" customWidth="1"/>
    <col min="7418" max="7418" width="8.453125" customWidth="1"/>
    <col min="7419" max="7420" width="4.1796875" customWidth="1"/>
    <col min="7421" max="7421" width="20.453125" customWidth="1"/>
    <col min="7422" max="7422" width="20.453125" bestFit="1" customWidth="1"/>
    <col min="7423" max="7424" width="16.81640625" customWidth="1"/>
    <col min="7425" max="7425" width="17.54296875" customWidth="1"/>
    <col min="7426" max="7426" width="17.1796875" customWidth="1"/>
    <col min="7427" max="7427" width="20.453125" customWidth="1"/>
    <col min="7428" max="7428" width="16.81640625" customWidth="1"/>
    <col min="7429" max="7429" width="18.81640625" customWidth="1"/>
    <col min="7430" max="7430" width="15.1796875" customWidth="1"/>
    <col min="7431" max="7433" width="18.81640625" customWidth="1"/>
    <col min="7434" max="7434" width="20.453125" bestFit="1" customWidth="1"/>
    <col min="7435" max="7436" width="7.54296875" customWidth="1"/>
    <col min="7437" max="7437" width="8" customWidth="1"/>
    <col min="7439" max="7439" width="11.81640625" bestFit="1" customWidth="1"/>
    <col min="7672" max="7672" width="8.81640625" customWidth="1"/>
    <col min="7673" max="7673" width="0" hidden="1" customWidth="1"/>
    <col min="7674" max="7674" width="8.453125" customWidth="1"/>
    <col min="7675" max="7676" width="4.1796875" customWidth="1"/>
    <col min="7677" max="7677" width="20.453125" customWidth="1"/>
    <col min="7678" max="7678" width="20.453125" bestFit="1" customWidth="1"/>
    <col min="7679" max="7680" width="16.81640625" customWidth="1"/>
    <col min="7681" max="7681" width="17.54296875" customWidth="1"/>
    <col min="7682" max="7682" width="17.1796875" customWidth="1"/>
    <col min="7683" max="7683" width="20.453125" customWidth="1"/>
    <col min="7684" max="7684" width="16.81640625" customWidth="1"/>
    <col min="7685" max="7685" width="18.81640625" customWidth="1"/>
    <col min="7686" max="7686" width="15.1796875" customWidth="1"/>
    <col min="7687" max="7689" width="18.81640625" customWidth="1"/>
    <col min="7690" max="7690" width="20.453125" bestFit="1" customWidth="1"/>
    <col min="7691" max="7692" width="7.54296875" customWidth="1"/>
    <col min="7693" max="7693" width="8" customWidth="1"/>
    <col min="7695" max="7695" width="11.81640625" bestFit="1" customWidth="1"/>
    <col min="7928" max="7928" width="8.81640625" customWidth="1"/>
    <col min="7929" max="7929" width="0" hidden="1" customWidth="1"/>
    <col min="7930" max="7930" width="8.453125" customWidth="1"/>
    <col min="7931" max="7932" width="4.1796875" customWidth="1"/>
    <col min="7933" max="7933" width="20.453125" customWidth="1"/>
    <col min="7934" max="7934" width="20.453125" bestFit="1" customWidth="1"/>
    <col min="7935" max="7936" width="16.81640625" customWidth="1"/>
    <col min="7937" max="7937" width="17.54296875" customWidth="1"/>
    <col min="7938" max="7938" width="17.1796875" customWidth="1"/>
    <col min="7939" max="7939" width="20.453125" customWidth="1"/>
    <col min="7940" max="7940" width="16.81640625" customWidth="1"/>
    <col min="7941" max="7941" width="18.81640625" customWidth="1"/>
    <col min="7942" max="7942" width="15.1796875" customWidth="1"/>
    <col min="7943" max="7945" width="18.81640625" customWidth="1"/>
    <col min="7946" max="7946" width="20.453125" bestFit="1" customWidth="1"/>
    <col min="7947" max="7948" width="7.54296875" customWidth="1"/>
    <col min="7949" max="7949" width="8" customWidth="1"/>
    <col min="7951" max="7951" width="11.81640625" bestFit="1" customWidth="1"/>
    <col min="8184" max="8184" width="8.81640625" customWidth="1"/>
    <col min="8185" max="8185" width="0" hidden="1" customWidth="1"/>
    <col min="8186" max="8186" width="8.453125" customWidth="1"/>
    <col min="8187" max="8188" width="4.1796875" customWidth="1"/>
    <col min="8189" max="8189" width="20.453125" customWidth="1"/>
    <col min="8190" max="8190" width="20.453125" bestFit="1" customWidth="1"/>
    <col min="8191" max="8192" width="16.81640625" customWidth="1"/>
    <col min="8193" max="8193" width="17.54296875" customWidth="1"/>
    <col min="8194" max="8194" width="17.1796875" customWidth="1"/>
    <col min="8195" max="8195" width="20.453125" customWidth="1"/>
    <col min="8196" max="8196" width="16.81640625" customWidth="1"/>
    <col min="8197" max="8197" width="18.81640625" customWidth="1"/>
    <col min="8198" max="8198" width="15.1796875" customWidth="1"/>
    <col min="8199" max="8201" width="18.81640625" customWidth="1"/>
    <col min="8202" max="8202" width="20.453125" bestFit="1" customWidth="1"/>
    <col min="8203" max="8204" width="7.54296875" customWidth="1"/>
    <col min="8205" max="8205" width="8" customWidth="1"/>
    <col min="8207" max="8207" width="11.81640625" bestFit="1" customWidth="1"/>
    <col min="8440" max="8440" width="8.81640625" customWidth="1"/>
    <col min="8441" max="8441" width="0" hidden="1" customWidth="1"/>
    <col min="8442" max="8442" width="8.453125" customWidth="1"/>
    <col min="8443" max="8444" width="4.1796875" customWidth="1"/>
    <col min="8445" max="8445" width="20.453125" customWidth="1"/>
    <col min="8446" max="8446" width="20.453125" bestFit="1" customWidth="1"/>
    <col min="8447" max="8448" width="16.81640625" customWidth="1"/>
    <col min="8449" max="8449" width="17.54296875" customWidth="1"/>
    <col min="8450" max="8450" width="17.1796875" customWidth="1"/>
    <col min="8451" max="8451" width="20.453125" customWidth="1"/>
    <col min="8452" max="8452" width="16.81640625" customWidth="1"/>
    <col min="8453" max="8453" width="18.81640625" customWidth="1"/>
    <col min="8454" max="8454" width="15.1796875" customWidth="1"/>
    <col min="8455" max="8457" width="18.81640625" customWidth="1"/>
    <col min="8458" max="8458" width="20.453125" bestFit="1" customWidth="1"/>
    <col min="8459" max="8460" width="7.54296875" customWidth="1"/>
    <col min="8461" max="8461" width="8" customWidth="1"/>
    <col min="8463" max="8463" width="11.81640625" bestFit="1" customWidth="1"/>
    <col min="8696" max="8696" width="8.81640625" customWidth="1"/>
    <col min="8697" max="8697" width="0" hidden="1" customWidth="1"/>
    <col min="8698" max="8698" width="8.453125" customWidth="1"/>
    <col min="8699" max="8700" width="4.1796875" customWidth="1"/>
    <col min="8701" max="8701" width="20.453125" customWidth="1"/>
    <col min="8702" max="8702" width="20.453125" bestFit="1" customWidth="1"/>
    <col min="8703" max="8704" width="16.81640625" customWidth="1"/>
    <col min="8705" max="8705" width="17.54296875" customWidth="1"/>
    <col min="8706" max="8706" width="17.1796875" customWidth="1"/>
    <col min="8707" max="8707" width="20.453125" customWidth="1"/>
    <col min="8708" max="8708" width="16.81640625" customWidth="1"/>
    <col min="8709" max="8709" width="18.81640625" customWidth="1"/>
    <col min="8710" max="8710" width="15.1796875" customWidth="1"/>
    <col min="8711" max="8713" width="18.81640625" customWidth="1"/>
    <col min="8714" max="8714" width="20.453125" bestFit="1" customWidth="1"/>
    <col min="8715" max="8716" width="7.54296875" customWidth="1"/>
    <col min="8717" max="8717" width="8" customWidth="1"/>
    <col min="8719" max="8719" width="11.81640625" bestFit="1" customWidth="1"/>
    <col min="8952" max="8952" width="8.81640625" customWidth="1"/>
    <col min="8953" max="8953" width="0" hidden="1" customWidth="1"/>
    <col min="8954" max="8954" width="8.453125" customWidth="1"/>
    <col min="8955" max="8956" width="4.1796875" customWidth="1"/>
    <col min="8957" max="8957" width="20.453125" customWidth="1"/>
    <col min="8958" max="8958" width="20.453125" bestFit="1" customWidth="1"/>
    <col min="8959" max="8960" width="16.81640625" customWidth="1"/>
    <col min="8961" max="8961" width="17.54296875" customWidth="1"/>
    <col min="8962" max="8962" width="17.1796875" customWidth="1"/>
    <col min="8963" max="8963" width="20.453125" customWidth="1"/>
    <col min="8964" max="8964" width="16.81640625" customWidth="1"/>
    <col min="8965" max="8965" width="18.81640625" customWidth="1"/>
    <col min="8966" max="8966" width="15.1796875" customWidth="1"/>
    <col min="8967" max="8969" width="18.81640625" customWidth="1"/>
    <col min="8970" max="8970" width="20.453125" bestFit="1" customWidth="1"/>
    <col min="8971" max="8972" width="7.54296875" customWidth="1"/>
    <col min="8973" max="8973" width="8" customWidth="1"/>
    <col min="8975" max="8975" width="11.81640625" bestFit="1" customWidth="1"/>
    <col min="9208" max="9208" width="8.81640625" customWidth="1"/>
    <col min="9209" max="9209" width="0" hidden="1" customWidth="1"/>
    <col min="9210" max="9210" width="8.453125" customWidth="1"/>
    <col min="9211" max="9212" width="4.1796875" customWidth="1"/>
    <col min="9213" max="9213" width="20.453125" customWidth="1"/>
    <col min="9214" max="9214" width="20.453125" bestFit="1" customWidth="1"/>
    <col min="9215" max="9216" width="16.81640625" customWidth="1"/>
    <col min="9217" max="9217" width="17.54296875" customWidth="1"/>
    <col min="9218" max="9218" width="17.1796875" customWidth="1"/>
    <col min="9219" max="9219" width="20.453125" customWidth="1"/>
    <col min="9220" max="9220" width="16.81640625" customWidth="1"/>
    <col min="9221" max="9221" width="18.81640625" customWidth="1"/>
    <col min="9222" max="9222" width="15.1796875" customWidth="1"/>
    <col min="9223" max="9225" width="18.81640625" customWidth="1"/>
    <col min="9226" max="9226" width="20.453125" bestFit="1" customWidth="1"/>
    <col min="9227" max="9228" width="7.54296875" customWidth="1"/>
    <col min="9229" max="9229" width="8" customWidth="1"/>
    <col min="9231" max="9231" width="11.81640625" bestFit="1" customWidth="1"/>
    <col min="9464" max="9464" width="8.81640625" customWidth="1"/>
    <col min="9465" max="9465" width="0" hidden="1" customWidth="1"/>
    <col min="9466" max="9466" width="8.453125" customWidth="1"/>
    <col min="9467" max="9468" width="4.1796875" customWidth="1"/>
    <col min="9469" max="9469" width="20.453125" customWidth="1"/>
    <col min="9470" max="9470" width="20.453125" bestFit="1" customWidth="1"/>
    <col min="9471" max="9472" width="16.81640625" customWidth="1"/>
    <col min="9473" max="9473" width="17.54296875" customWidth="1"/>
    <col min="9474" max="9474" width="17.1796875" customWidth="1"/>
    <col min="9475" max="9475" width="20.453125" customWidth="1"/>
    <col min="9476" max="9476" width="16.81640625" customWidth="1"/>
    <col min="9477" max="9477" width="18.81640625" customWidth="1"/>
    <col min="9478" max="9478" width="15.1796875" customWidth="1"/>
    <col min="9479" max="9481" width="18.81640625" customWidth="1"/>
    <col min="9482" max="9482" width="20.453125" bestFit="1" customWidth="1"/>
    <col min="9483" max="9484" width="7.54296875" customWidth="1"/>
    <col min="9485" max="9485" width="8" customWidth="1"/>
    <col min="9487" max="9487" width="11.81640625" bestFit="1" customWidth="1"/>
    <col min="9720" max="9720" width="8.81640625" customWidth="1"/>
    <col min="9721" max="9721" width="0" hidden="1" customWidth="1"/>
    <col min="9722" max="9722" width="8.453125" customWidth="1"/>
    <col min="9723" max="9724" width="4.1796875" customWidth="1"/>
    <col min="9725" max="9725" width="20.453125" customWidth="1"/>
    <col min="9726" max="9726" width="20.453125" bestFit="1" customWidth="1"/>
    <col min="9727" max="9728" width="16.81640625" customWidth="1"/>
    <col min="9729" max="9729" width="17.54296875" customWidth="1"/>
    <col min="9730" max="9730" width="17.1796875" customWidth="1"/>
    <col min="9731" max="9731" width="20.453125" customWidth="1"/>
    <col min="9732" max="9732" width="16.81640625" customWidth="1"/>
    <col min="9733" max="9733" width="18.81640625" customWidth="1"/>
    <col min="9734" max="9734" width="15.1796875" customWidth="1"/>
    <col min="9735" max="9737" width="18.81640625" customWidth="1"/>
    <col min="9738" max="9738" width="20.453125" bestFit="1" customWidth="1"/>
    <col min="9739" max="9740" width="7.54296875" customWidth="1"/>
    <col min="9741" max="9741" width="8" customWidth="1"/>
    <col min="9743" max="9743" width="11.81640625" bestFit="1" customWidth="1"/>
    <col min="9976" max="9976" width="8.81640625" customWidth="1"/>
    <col min="9977" max="9977" width="0" hidden="1" customWidth="1"/>
    <col min="9978" max="9978" width="8.453125" customWidth="1"/>
    <col min="9979" max="9980" width="4.1796875" customWidth="1"/>
    <col min="9981" max="9981" width="20.453125" customWidth="1"/>
    <col min="9982" max="9982" width="20.453125" bestFit="1" customWidth="1"/>
    <col min="9983" max="9984" width="16.81640625" customWidth="1"/>
    <col min="9985" max="9985" width="17.54296875" customWidth="1"/>
    <col min="9986" max="9986" width="17.1796875" customWidth="1"/>
    <col min="9987" max="9987" width="20.453125" customWidth="1"/>
    <col min="9988" max="9988" width="16.81640625" customWidth="1"/>
    <col min="9989" max="9989" width="18.81640625" customWidth="1"/>
    <col min="9990" max="9990" width="15.1796875" customWidth="1"/>
    <col min="9991" max="9993" width="18.81640625" customWidth="1"/>
    <col min="9994" max="9994" width="20.453125" bestFit="1" customWidth="1"/>
    <col min="9995" max="9996" width="7.54296875" customWidth="1"/>
    <col min="9997" max="9997" width="8" customWidth="1"/>
    <col min="9999" max="9999" width="11.81640625" bestFit="1" customWidth="1"/>
    <col min="10232" max="10232" width="8.81640625" customWidth="1"/>
    <col min="10233" max="10233" width="0" hidden="1" customWidth="1"/>
    <col min="10234" max="10234" width="8.453125" customWidth="1"/>
    <col min="10235" max="10236" width="4.1796875" customWidth="1"/>
    <col min="10237" max="10237" width="20.453125" customWidth="1"/>
    <col min="10238" max="10238" width="20.453125" bestFit="1" customWidth="1"/>
    <col min="10239" max="10240" width="16.81640625" customWidth="1"/>
    <col min="10241" max="10241" width="17.54296875" customWidth="1"/>
    <col min="10242" max="10242" width="17.1796875" customWidth="1"/>
    <col min="10243" max="10243" width="20.453125" customWidth="1"/>
    <col min="10244" max="10244" width="16.81640625" customWidth="1"/>
    <col min="10245" max="10245" width="18.81640625" customWidth="1"/>
    <col min="10246" max="10246" width="15.1796875" customWidth="1"/>
    <col min="10247" max="10249" width="18.81640625" customWidth="1"/>
    <col min="10250" max="10250" width="20.453125" bestFit="1" customWidth="1"/>
    <col min="10251" max="10252" width="7.54296875" customWidth="1"/>
    <col min="10253" max="10253" width="8" customWidth="1"/>
    <col min="10255" max="10255" width="11.81640625" bestFit="1" customWidth="1"/>
    <col min="10488" max="10488" width="8.81640625" customWidth="1"/>
    <col min="10489" max="10489" width="0" hidden="1" customWidth="1"/>
    <col min="10490" max="10490" width="8.453125" customWidth="1"/>
    <col min="10491" max="10492" width="4.1796875" customWidth="1"/>
    <col min="10493" max="10493" width="20.453125" customWidth="1"/>
    <col min="10494" max="10494" width="20.453125" bestFit="1" customWidth="1"/>
    <col min="10495" max="10496" width="16.81640625" customWidth="1"/>
    <col min="10497" max="10497" width="17.54296875" customWidth="1"/>
    <col min="10498" max="10498" width="17.1796875" customWidth="1"/>
    <col min="10499" max="10499" width="20.453125" customWidth="1"/>
    <col min="10500" max="10500" width="16.81640625" customWidth="1"/>
    <col min="10501" max="10501" width="18.81640625" customWidth="1"/>
    <col min="10502" max="10502" width="15.1796875" customWidth="1"/>
    <col min="10503" max="10505" width="18.81640625" customWidth="1"/>
    <col min="10506" max="10506" width="20.453125" bestFit="1" customWidth="1"/>
    <col min="10507" max="10508" width="7.54296875" customWidth="1"/>
    <col min="10509" max="10509" width="8" customWidth="1"/>
    <col min="10511" max="10511" width="11.81640625" bestFit="1" customWidth="1"/>
    <col min="10744" max="10744" width="8.81640625" customWidth="1"/>
    <col min="10745" max="10745" width="0" hidden="1" customWidth="1"/>
    <col min="10746" max="10746" width="8.453125" customWidth="1"/>
    <col min="10747" max="10748" width="4.1796875" customWidth="1"/>
    <col min="10749" max="10749" width="20.453125" customWidth="1"/>
    <col min="10750" max="10750" width="20.453125" bestFit="1" customWidth="1"/>
    <col min="10751" max="10752" width="16.81640625" customWidth="1"/>
    <col min="10753" max="10753" width="17.54296875" customWidth="1"/>
    <col min="10754" max="10754" width="17.1796875" customWidth="1"/>
    <col min="10755" max="10755" width="20.453125" customWidth="1"/>
    <col min="10756" max="10756" width="16.81640625" customWidth="1"/>
    <col min="10757" max="10757" width="18.81640625" customWidth="1"/>
    <col min="10758" max="10758" width="15.1796875" customWidth="1"/>
    <col min="10759" max="10761" width="18.81640625" customWidth="1"/>
    <col min="10762" max="10762" width="20.453125" bestFit="1" customWidth="1"/>
    <col min="10763" max="10764" width="7.54296875" customWidth="1"/>
    <col min="10765" max="10765" width="8" customWidth="1"/>
    <col min="10767" max="10767" width="11.81640625" bestFit="1" customWidth="1"/>
    <col min="11000" max="11000" width="8.81640625" customWidth="1"/>
    <col min="11001" max="11001" width="0" hidden="1" customWidth="1"/>
    <col min="11002" max="11002" width="8.453125" customWidth="1"/>
    <col min="11003" max="11004" width="4.1796875" customWidth="1"/>
    <col min="11005" max="11005" width="20.453125" customWidth="1"/>
    <col min="11006" max="11006" width="20.453125" bestFit="1" customWidth="1"/>
    <col min="11007" max="11008" width="16.81640625" customWidth="1"/>
    <col min="11009" max="11009" width="17.54296875" customWidth="1"/>
    <col min="11010" max="11010" width="17.1796875" customWidth="1"/>
    <col min="11011" max="11011" width="20.453125" customWidth="1"/>
    <col min="11012" max="11012" width="16.81640625" customWidth="1"/>
    <col min="11013" max="11013" width="18.81640625" customWidth="1"/>
    <col min="11014" max="11014" width="15.1796875" customWidth="1"/>
    <col min="11015" max="11017" width="18.81640625" customWidth="1"/>
    <col min="11018" max="11018" width="20.453125" bestFit="1" customWidth="1"/>
    <col min="11019" max="11020" width="7.54296875" customWidth="1"/>
    <col min="11021" max="11021" width="8" customWidth="1"/>
    <col min="11023" max="11023" width="11.81640625" bestFit="1" customWidth="1"/>
    <col min="11256" max="11256" width="8.81640625" customWidth="1"/>
    <col min="11257" max="11257" width="0" hidden="1" customWidth="1"/>
    <col min="11258" max="11258" width="8.453125" customWidth="1"/>
    <col min="11259" max="11260" width="4.1796875" customWidth="1"/>
    <col min="11261" max="11261" width="20.453125" customWidth="1"/>
    <col min="11262" max="11262" width="20.453125" bestFit="1" customWidth="1"/>
    <col min="11263" max="11264" width="16.81640625" customWidth="1"/>
    <col min="11265" max="11265" width="17.54296875" customWidth="1"/>
    <col min="11266" max="11266" width="17.1796875" customWidth="1"/>
    <col min="11267" max="11267" width="20.453125" customWidth="1"/>
    <col min="11268" max="11268" width="16.81640625" customWidth="1"/>
    <col min="11269" max="11269" width="18.81640625" customWidth="1"/>
    <col min="11270" max="11270" width="15.1796875" customWidth="1"/>
    <col min="11271" max="11273" width="18.81640625" customWidth="1"/>
    <col min="11274" max="11274" width="20.453125" bestFit="1" customWidth="1"/>
    <col min="11275" max="11276" width="7.54296875" customWidth="1"/>
    <col min="11277" max="11277" width="8" customWidth="1"/>
    <col min="11279" max="11279" width="11.81640625" bestFit="1" customWidth="1"/>
    <col min="11512" max="11512" width="8.81640625" customWidth="1"/>
    <col min="11513" max="11513" width="0" hidden="1" customWidth="1"/>
    <col min="11514" max="11514" width="8.453125" customWidth="1"/>
    <col min="11515" max="11516" width="4.1796875" customWidth="1"/>
    <col min="11517" max="11517" width="20.453125" customWidth="1"/>
    <col min="11518" max="11518" width="20.453125" bestFit="1" customWidth="1"/>
    <col min="11519" max="11520" width="16.81640625" customWidth="1"/>
    <col min="11521" max="11521" width="17.54296875" customWidth="1"/>
    <col min="11522" max="11522" width="17.1796875" customWidth="1"/>
    <col min="11523" max="11523" width="20.453125" customWidth="1"/>
    <col min="11524" max="11524" width="16.81640625" customWidth="1"/>
    <col min="11525" max="11525" width="18.81640625" customWidth="1"/>
    <col min="11526" max="11526" width="15.1796875" customWidth="1"/>
    <col min="11527" max="11529" width="18.81640625" customWidth="1"/>
    <col min="11530" max="11530" width="20.453125" bestFit="1" customWidth="1"/>
    <col min="11531" max="11532" width="7.54296875" customWidth="1"/>
    <col min="11533" max="11533" width="8" customWidth="1"/>
    <col min="11535" max="11535" width="11.81640625" bestFit="1" customWidth="1"/>
    <col min="11768" max="11768" width="8.81640625" customWidth="1"/>
    <col min="11769" max="11769" width="0" hidden="1" customWidth="1"/>
    <col min="11770" max="11770" width="8.453125" customWidth="1"/>
    <col min="11771" max="11772" width="4.1796875" customWidth="1"/>
    <col min="11773" max="11773" width="20.453125" customWidth="1"/>
    <col min="11774" max="11774" width="20.453125" bestFit="1" customWidth="1"/>
    <col min="11775" max="11776" width="16.81640625" customWidth="1"/>
    <col min="11777" max="11777" width="17.54296875" customWidth="1"/>
    <col min="11778" max="11778" width="17.1796875" customWidth="1"/>
    <col min="11779" max="11779" width="20.453125" customWidth="1"/>
    <col min="11780" max="11780" width="16.81640625" customWidth="1"/>
    <col min="11781" max="11781" width="18.81640625" customWidth="1"/>
    <col min="11782" max="11782" width="15.1796875" customWidth="1"/>
    <col min="11783" max="11785" width="18.81640625" customWidth="1"/>
    <col min="11786" max="11786" width="20.453125" bestFit="1" customWidth="1"/>
    <col min="11787" max="11788" width="7.54296875" customWidth="1"/>
    <col min="11789" max="11789" width="8" customWidth="1"/>
    <col min="11791" max="11791" width="11.81640625" bestFit="1" customWidth="1"/>
    <col min="12024" max="12024" width="8.81640625" customWidth="1"/>
    <col min="12025" max="12025" width="0" hidden="1" customWidth="1"/>
    <col min="12026" max="12026" width="8.453125" customWidth="1"/>
    <col min="12027" max="12028" width="4.1796875" customWidth="1"/>
    <col min="12029" max="12029" width="20.453125" customWidth="1"/>
    <col min="12030" max="12030" width="20.453125" bestFit="1" customWidth="1"/>
    <col min="12031" max="12032" width="16.81640625" customWidth="1"/>
    <col min="12033" max="12033" width="17.54296875" customWidth="1"/>
    <col min="12034" max="12034" width="17.1796875" customWidth="1"/>
    <col min="12035" max="12035" width="20.453125" customWidth="1"/>
    <col min="12036" max="12036" width="16.81640625" customWidth="1"/>
    <col min="12037" max="12037" width="18.81640625" customWidth="1"/>
    <col min="12038" max="12038" width="15.1796875" customWidth="1"/>
    <col min="12039" max="12041" width="18.81640625" customWidth="1"/>
    <col min="12042" max="12042" width="20.453125" bestFit="1" customWidth="1"/>
    <col min="12043" max="12044" width="7.54296875" customWidth="1"/>
    <col min="12045" max="12045" width="8" customWidth="1"/>
    <col min="12047" max="12047" width="11.81640625" bestFit="1" customWidth="1"/>
    <col min="12280" max="12280" width="8.81640625" customWidth="1"/>
    <col min="12281" max="12281" width="0" hidden="1" customWidth="1"/>
    <col min="12282" max="12282" width="8.453125" customWidth="1"/>
    <col min="12283" max="12284" width="4.1796875" customWidth="1"/>
    <col min="12285" max="12285" width="20.453125" customWidth="1"/>
    <col min="12286" max="12286" width="20.453125" bestFit="1" customWidth="1"/>
    <col min="12287" max="12288" width="16.81640625" customWidth="1"/>
    <col min="12289" max="12289" width="17.54296875" customWidth="1"/>
    <col min="12290" max="12290" width="17.1796875" customWidth="1"/>
    <col min="12291" max="12291" width="20.453125" customWidth="1"/>
    <col min="12292" max="12292" width="16.81640625" customWidth="1"/>
    <col min="12293" max="12293" width="18.81640625" customWidth="1"/>
    <col min="12294" max="12294" width="15.1796875" customWidth="1"/>
    <col min="12295" max="12297" width="18.81640625" customWidth="1"/>
    <col min="12298" max="12298" width="20.453125" bestFit="1" customWidth="1"/>
    <col min="12299" max="12300" width="7.54296875" customWidth="1"/>
    <col min="12301" max="12301" width="8" customWidth="1"/>
    <col min="12303" max="12303" width="11.81640625" bestFit="1" customWidth="1"/>
    <col min="12536" max="12536" width="8.81640625" customWidth="1"/>
    <col min="12537" max="12537" width="0" hidden="1" customWidth="1"/>
    <col min="12538" max="12538" width="8.453125" customWidth="1"/>
    <col min="12539" max="12540" width="4.1796875" customWidth="1"/>
    <col min="12541" max="12541" width="20.453125" customWidth="1"/>
    <col min="12542" max="12542" width="20.453125" bestFit="1" customWidth="1"/>
    <col min="12543" max="12544" width="16.81640625" customWidth="1"/>
    <col min="12545" max="12545" width="17.54296875" customWidth="1"/>
    <col min="12546" max="12546" width="17.1796875" customWidth="1"/>
    <col min="12547" max="12547" width="20.453125" customWidth="1"/>
    <col min="12548" max="12548" width="16.81640625" customWidth="1"/>
    <col min="12549" max="12549" width="18.81640625" customWidth="1"/>
    <col min="12550" max="12550" width="15.1796875" customWidth="1"/>
    <col min="12551" max="12553" width="18.81640625" customWidth="1"/>
    <col min="12554" max="12554" width="20.453125" bestFit="1" customWidth="1"/>
    <col min="12555" max="12556" width="7.54296875" customWidth="1"/>
    <col min="12557" max="12557" width="8" customWidth="1"/>
    <col min="12559" max="12559" width="11.81640625" bestFit="1" customWidth="1"/>
    <col min="12792" max="12792" width="8.81640625" customWidth="1"/>
    <col min="12793" max="12793" width="0" hidden="1" customWidth="1"/>
    <col min="12794" max="12794" width="8.453125" customWidth="1"/>
    <col min="12795" max="12796" width="4.1796875" customWidth="1"/>
    <col min="12797" max="12797" width="20.453125" customWidth="1"/>
    <col min="12798" max="12798" width="20.453125" bestFit="1" customWidth="1"/>
    <col min="12799" max="12800" width="16.81640625" customWidth="1"/>
    <col min="12801" max="12801" width="17.54296875" customWidth="1"/>
    <col min="12802" max="12802" width="17.1796875" customWidth="1"/>
    <col min="12803" max="12803" width="20.453125" customWidth="1"/>
    <col min="12804" max="12804" width="16.81640625" customWidth="1"/>
    <col min="12805" max="12805" width="18.81640625" customWidth="1"/>
    <col min="12806" max="12806" width="15.1796875" customWidth="1"/>
    <col min="12807" max="12809" width="18.81640625" customWidth="1"/>
    <col min="12810" max="12810" width="20.453125" bestFit="1" customWidth="1"/>
    <col min="12811" max="12812" width="7.54296875" customWidth="1"/>
    <col min="12813" max="12813" width="8" customWidth="1"/>
    <col min="12815" max="12815" width="11.81640625" bestFit="1" customWidth="1"/>
    <col min="13048" max="13048" width="8.81640625" customWidth="1"/>
    <col min="13049" max="13049" width="0" hidden="1" customWidth="1"/>
    <col min="13050" max="13050" width="8.453125" customWidth="1"/>
    <col min="13051" max="13052" width="4.1796875" customWidth="1"/>
    <col min="13053" max="13053" width="20.453125" customWidth="1"/>
    <col min="13054" max="13054" width="20.453125" bestFit="1" customWidth="1"/>
    <col min="13055" max="13056" width="16.81640625" customWidth="1"/>
    <col min="13057" max="13057" width="17.54296875" customWidth="1"/>
    <col min="13058" max="13058" width="17.1796875" customWidth="1"/>
    <col min="13059" max="13059" width="20.453125" customWidth="1"/>
    <col min="13060" max="13060" width="16.81640625" customWidth="1"/>
    <col min="13061" max="13061" width="18.81640625" customWidth="1"/>
    <col min="13062" max="13062" width="15.1796875" customWidth="1"/>
    <col min="13063" max="13065" width="18.81640625" customWidth="1"/>
    <col min="13066" max="13066" width="20.453125" bestFit="1" customWidth="1"/>
    <col min="13067" max="13068" width="7.54296875" customWidth="1"/>
    <col min="13069" max="13069" width="8" customWidth="1"/>
    <col min="13071" max="13071" width="11.81640625" bestFit="1" customWidth="1"/>
    <col min="13304" max="13304" width="8.81640625" customWidth="1"/>
    <col min="13305" max="13305" width="0" hidden="1" customWidth="1"/>
    <col min="13306" max="13306" width="8.453125" customWidth="1"/>
    <col min="13307" max="13308" width="4.1796875" customWidth="1"/>
    <col min="13309" max="13309" width="20.453125" customWidth="1"/>
    <col min="13310" max="13310" width="20.453125" bestFit="1" customWidth="1"/>
    <col min="13311" max="13312" width="16.81640625" customWidth="1"/>
    <col min="13313" max="13313" width="17.54296875" customWidth="1"/>
    <col min="13314" max="13314" width="17.1796875" customWidth="1"/>
    <col min="13315" max="13315" width="20.453125" customWidth="1"/>
    <col min="13316" max="13316" width="16.81640625" customWidth="1"/>
    <col min="13317" max="13317" width="18.81640625" customWidth="1"/>
    <col min="13318" max="13318" width="15.1796875" customWidth="1"/>
    <col min="13319" max="13321" width="18.81640625" customWidth="1"/>
    <col min="13322" max="13322" width="20.453125" bestFit="1" customWidth="1"/>
    <col min="13323" max="13324" width="7.54296875" customWidth="1"/>
    <col min="13325" max="13325" width="8" customWidth="1"/>
    <col min="13327" max="13327" width="11.81640625" bestFit="1" customWidth="1"/>
    <col min="13560" max="13560" width="8.81640625" customWidth="1"/>
    <col min="13561" max="13561" width="0" hidden="1" customWidth="1"/>
    <col min="13562" max="13562" width="8.453125" customWidth="1"/>
    <col min="13563" max="13564" width="4.1796875" customWidth="1"/>
    <col min="13565" max="13565" width="20.453125" customWidth="1"/>
    <col min="13566" max="13566" width="20.453125" bestFit="1" customWidth="1"/>
    <col min="13567" max="13568" width="16.81640625" customWidth="1"/>
    <col min="13569" max="13569" width="17.54296875" customWidth="1"/>
    <col min="13570" max="13570" width="17.1796875" customWidth="1"/>
    <col min="13571" max="13571" width="20.453125" customWidth="1"/>
    <col min="13572" max="13572" width="16.81640625" customWidth="1"/>
    <col min="13573" max="13573" width="18.81640625" customWidth="1"/>
    <col min="13574" max="13574" width="15.1796875" customWidth="1"/>
    <col min="13575" max="13577" width="18.81640625" customWidth="1"/>
    <col min="13578" max="13578" width="20.453125" bestFit="1" customWidth="1"/>
    <col min="13579" max="13580" width="7.54296875" customWidth="1"/>
    <col min="13581" max="13581" width="8" customWidth="1"/>
    <col min="13583" max="13583" width="11.81640625" bestFit="1" customWidth="1"/>
    <col min="13816" max="13816" width="8.81640625" customWidth="1"/>
    <col min="13817" max="13817" width="0" hidden="1" customWidth="1"/>
    <col min="13818" max="13818" width="8.453125" customWidth="1"/>
    <col min="13819" max="13820" width="4.1796875" customWidth="1"/>
    <col min="13821" max="13821" width="20.453125" customWidth="1"/>
    <col min="13822" max="13822" width="20.453125" bestFit="1" customWidth="1"/>
    <col min="13823" max="13824" width="16.81640625" customWidth="1"/>
    <col min="13825" max="13825" width="17.54296875" customWidth="1"/>
    <col min="13826" max="13826" width="17.1796875" customWidth="1"/>
    <col min="13827" max="13827" width="20.453125" customWidth="1"/>
    <col min="13828" max="13828" width="16.81640625" customWidth="1"/>
    <col min="13829" max="13829" width="18.81640625" customWidth="1"/>
    <col min="13830" max="13830" width="15.1796875" customWidth="1"/>
    <col min="13831" max="13833" width="18.81640625" customWidth="1"/>
    <col min="13834" max="13834" width="20.453125" bestFit="1" customWidth="1"/>
    <col min="13835" max="13836" width="7.54296875" customWidth="1"/>
    <col min="13837" max="13837" width="8" customWidth="1"/>
    <col min="13839" max="13839" width="11.81640625" bestFit="1" customWidth="1"/>
    <col min="14072" max="14072" width="8.81640625" customWidth="1"/>
    <col min="14073" max="14073" width="0" hidden="1" customWidth="1"/>
    <col min="14074" max="14074" width="8.453125" customWidth="1"/>
    <col min="14075" max="14076" width="4.1796875" customWidth="1"/>
    <col min="14077" max="14077" width="20.453125" customWidth="1"/>
    <col min="14078" max="14078" width="20.453125" bestFit="1" customWidth="1"/>
    <col min="14079" max="14080" width="16.81640625" customWidth="1"/>
    <col min="14081" max="14081" width="17.54296875" customWidth="1"/>
    <col min="14082" max="14082" width="17.1796875" customWidth="1"/>
    <col min="14083" max="14083" width="20.453125" customWidth="1"/>
    <col min="14084" max="14084" width="16.81640625" customWidth="1"/>
    <col min="14085" max="14085" width="18.81640625" customWidth="1"/>
    <col min="14086" max="14086" width="15.1796875" customWidth="1"/>
    <col min="14087" max="14089" width="18.81640625" customWidth="1"/>
    <col min="14090" max="14090" width="20.453125" bestFit="1" customWidth="1"/>
    <col min="14091" max="14092" width="7.54296875" customWidth="1"/>
    <col min="14093" max="14093" width="8" customWidth="1"/>
    <col min="14095" max="14095" width="11.81640625" bestFit="1" customWidth="1"/>
    <col min="14328" max="14328" width="8.81640625" customWidth="1"/>
    <col min="14329" max="14329" width="0" hidden="1" customWidth="1"/>
    <col min="14330" max="14330" width="8.453125" customWidth="1"/>
    <col min="14331" max="14332" width="4.1796875" customWidth="1"/>
    <col min="14333" max="14333" width="20.453125" customWidth="1"/>
    <col min="14334" max="14334" width="20.453125" bestFit="1" customWidth="1"/>
    <col min="14335" max="14336" width="16.81640625" customWidth="1"/>
    <col min="14337" max="14337" width="17.54296875" customWidth="1"/>
    <col min="14338" max="14338" width="17.1796875" customWidth="1"/>
    <col min="14339" max="14339" width="20.453125" customWidth="1"/>
    <col min="14340" max="14340" width="16.81640625" customWidth="1"/>
    <col min="14341" max="14341" width="18.81640625" customWidth="1"/>
    <col min="14342" max="14342" width="15.1796875" customWidth="1"/>
    <col min="14343" max="14345" width="18.81640625" customWidth="1"/>
    <col min="14346" max="14346" width="20.453125" bestFit="1" customWidth="1"/>
    <col min="14347" max="14348" width="7.54296875" customWidth="1"/>
    <col min="14349" max="14349" width="8" customWidth="1"/>
    <col min="14351" max="14351" width="11.81640625" bestFit="1" customWidth="1"/>
    <col min="14584" max="14584" width="8.81640625" customWidth="1"/>
    <col min="14585" max="14585" width="0" hidden="1" customWidth="1"/>
    <col min="14586" max="14586" width="8.453125" customWidth="1"/>
    <col min="14587" max="14588" width="4.1796875" customWidth="1"/>
    <col min="14589" max="14589" width="20.453125" customWidth="1"/>
    <col min="14590" max="14590" width="20.453125" bestFit="1" customWidth="1"/>
    <col min="14591" max="14592" width="16.81640625" customWidth="1"/>
    <col min="14593" max="14593" width="17.54296875" customWidth="1"/>
    <col min="14594" max="14594" width="17.1796875" customWidth="1"/>
    <col min="14595" max="14595" width="20.453125" customWidth="1"/>
    <col min="14596" max="14596" width="16.81640625" customWidth="1"/>
    <col min="14597" max="14597" width="18.81640625" customWidth="1"/>
    <col min="14598" max="14598" width="15.1796875" customWidth="1"/>
    <col min="14599" max="14601" width="18.81640625" customWidth="1"/>
    <col min="14602" max="14602" width="20.453125" bestFit="1" customWidth="1"/>
    <col min="14603" max="14604" width="7.54296875" customWidth="1"/>
    <col min="14605" max="14605" width="8" customWidth="1"/>
    <col min="14607" max="14607" width="11.81640625" bestFit="1" customWidth="1"/>
    <col min="14840" max="14840" width="8.81640625" customWidth="1"/>
    <col min="14841" max="14841" width="0" hidden="1" customWidth="1"/>
    <col min="14842" max="14842" width="8.453125" customWidth="1"/>
    <col min="14843" max="14844" width="4.1796875" customWidth="1"/>
    <col min="14845" max="14845" width="20.453125" customWidth="1"/>
    <col min="14846" max="14846" width="20.453125" bestFit="1" customWidth="1"/>
    <col min="14847" max="14848" width="16.81640625" customWidth="1"/>
    <col min="14849" max="14849" width="17.54296875" customWidth="1"/>
    <col min="14850" max="14850" width="17.1796875" customWidth="1"/>
    <col min="14851" max="14851" width="20.453125" customWidth="1"/>
    <col min="14852" max="14852" width="16.81640625" customWidth="1"/>
    <col min="14853" max="14853" width="18.81640625" customWidth="1"/>
    <col min="14854" max="14854" width="15.1796875" customWidth="1"/>
    <col min="14855" max="14857" width="18.81640625" customWidth="1"/>
    <col min="14858" max="14858" width="20.453125" bestFit="1" customWidth="1"/>
    <col min="14859" max="14860" width="7.54296875" customWidth="1"/>
    <col min="14861" max="14861" width="8" customWidth="1"/>
    <col min="14863" max="14863" width="11.81640625" bestFit="1" customWidth="1"/>
    <col min="15096" max="15096" width="8.81640625" customWidth="1"/>
    <col min="15097" max="15097" width="0" hidden="1" customWidth="1"/>
    <col min="15098" max="15098" width="8.453125" customWidth="1"/>
    <col min="15099" max="15100" width="4.1796875" customWidth="1"/>
    <col min="15101" max="15101" width="20.453125" customWidth="1"/>
    <col min="15102" max="15102" width="20.453125" bestFit="1" customWidth="1"/>
    <col min="15103" max="15104" width="16.81640625" customWidth="1"/>
    <col min="15105" max="15105" width="17.54296875" customWidth="1"/>
    <col min="15106" max="15106" width="17.1796875" customWidth="1"/>
    <col min="15107" max="15107" width="20.453125" customWidth="1"/>
    <col min="15108" max="15108" width="16.81640625" customWidth="1"/>
    <col min="15109" max="15109" width="18.81640625" customWidth="1"/>
    <col min="15110" max="15110" width="15.1796875" customWidth="1"/>
    <col min="15111" max="15113" width="18.81640625" customWidth="1"/>
    <col min="15114" max="15114" width="20.453125" bestFit="1" customWidth="1"/>
    <col min="15115" max="15116" width="7.54296875" customWidth="1"/>
    <col min="15117" max="15117" width="8" customWidth="1"/>
    <col min="15119" max="15119" width="11.81640625" bestFit="1" customWidth="1"/>
    <col min="15352" max="15352" width="8.81640625" customWidth="1"/>
    <col min="15353" max="15353" width="0" hidden="1" customWidth="1"/>
    <col min="15354" max="15354" width="8.453125" customWidth="1"/>
    <col min="15355" max="15356" width="4.1796875" customWidth="1"/>
    <col min="15357" max="15357" width="20.453125" customWidth="1"/>
    <col min="15358" max="15358" width="20.453125" bestFit="1" customWidth="1"/>
    <col min="15359" max="15360" width="16.81640625" customWidth="1"/>
    <col min="15361" max="15361" width="17.54296875" customWidth="1"/>
    <col min="15362" max="15362" width="17.1796875" customWidth="1"/>
    <col min="15363" max="15363" width="20.453125" customWidth="1"/>
    <col min="15364" max="15364" width="16.81640625" customWidth="1"/>
    <col min="15365" max="15365" width="18.81640625" customWidth="1"/>
    <col min="15366" max="15366" width="15.1796875" customWidth="1"/>
    <col min="15367" max="15369" width="18.81640625" customWidth="1"/>
    <col min="15370" max="15370" width="20.453125" bestFit="1" customWidth="1"/>
    <col min="15371" max="15372" width="7.54296875" customWidth="1"/>
    <col min="15373" max="15373" width="8" customWidth="1"/>
    <col min="15375" max="15375" width="11.81640625" bestFit="1" customWidth="1"/>
    <col min="15608" max="15608" width="8.81640625" customWidth="1"/>
    <col min="15609" max="15609" width="0" hidden="1" customWidth="1"/>
    <col min="15610" max="15610" width="8.453125" customWidth="1"/>
    <col min="15611" max="15612" width="4.1796875" customWidth="1"/>
    <col min="15613" max="15613" width="20.453125" customWidth="1"/>
    <col min="15614" max="15614" width="20.453125" bestFit="1" customWidth="1"/>
    <col min="15615" max="15616" width="16.81640625" customWidth="1"/>
    <col min="15617" max="15617" width="17.54296875" customWidth="1"/>
    <col min="15618" max="15618" width="17.1796875" customWidth="1"/>
    <col min="15619" max="15619" width="20.453125" customWidth="1"/>
    <col min="15620" max="15620" width="16.81640625" customWidth="1"/>
    <col min="15621" max="15621" width="18.81640625" customWidth="1"/>
    <col min="15622" max="15622" width="15.1796875" customWidth="1"/>
    <col min="15623" max="15625" width="18.81640625" customWidth="1"/>
    <col min="15626" max="15626" width="20.453125" bestFit="1" customWidth="1"/>
    <col min="15627" max="15628" width="7.54296875" customWidth="1"/>
    <col min="15629" max="15629" width="8" customWidth="1"/>
    <col min="15631" max="15631" width="11.81640625" bestFit="1" customWidth="1"/>
    <col min="15864" max="15864" width="8.81640625" customWidth="1"/>
    <col min="15865" max="15865" width="0" hidden="1" customWidth="1"/>
    <col min="15866" max="15866" width="8.453125" customWidth="1"/>
    <col min="15867" max="15868" width="4.1796875" customWidth="1"/>
    <col min="15869" max="15869" width="20.453125" customWidth="1"/>
    <col min="15870" max="15870" width="20.453125" bestFit="1" customWidth="1"/>
    <col min="15871" max="15872" width="16.81640625" customWidth="1"/>
    <col min="15873" max="15873" width="17.54296875" customWidth="1"/>
    <col min="15874" max="15874" width="17.1796875" customWidth="1"/>
    <col min="15875" max="15875" width="20.453125" customWidth="1"/>
    <col min="15876" max="15876" width="16.81640625" customWidth="1"/>
    <col min="15877" max="15877" width="18.81640625" customWidth="1"/>
    <col min="15878" max="15878" width="15.1796875" customWidth="1"/>
    <col min="15879" max="15881" width="18.81640625" customWidth="1"/>
    <col min="15882" max="15882" width="20.453125" bestFit="1" customWidth="1"/>
    <col min="15883" max="15884" width="7.54296875" customWidth="1"/>
    <col min="15885" max="15885" width="8" customWidth="1"/>
    <col min="15887" max="15887" width="11.81640625" bestFit="1" customWidth="1"/>
    <col min="16120" max="16120" width="8.81640625" customWidth="1"/>
    <col min="16121" max="16121" width="0" hidden="1" customWidth="1"/>
    <col min="16122" max="16122" width="8.453125" customWidth="1"/>
    <col min="16123" max="16124" width="4.1796875" customWidth="1"/>
    <col min="16125" max="16125" width="20.453125" customWidth="1"/>
    <col min="16126" max="16126" width="20.453125" bestFit="1" customWidth="1"/>
    <col min="16127" max="16128" width="16.81640625" customWidth="1"/>
    <col min="16129" max="16129" width="17.54296875" customWidth="1"/>
    <col min="16130" max="16130" width="17.1796875" customWidth="1"/>
    <col min="16131" max="16131" width="20.453125" customWidth="1"/>
    <col min="16132" max="16132" width="16.81640625" customWidth="1"/>
    <col min="16133" max="16133" width="18.81640625" customWidth="1"/>
    <col min="16134" max="16134" width="15.1796875" customWidth="1"/>
    <col min="16135" max="16137" width="18.81640625" customWidth="1"/>
    <col min="16138" max="16138" width="20.453125" bestFit="1" customWidth="1"/>
    <col min="16139" max="16140" width="7.54296875" customWidth="1"/>
    <col min="16141" max="16141" width="8" customWidth="1"/>
    <col min="16143" max="16143" width="11.81640625" bestFit="1" customWidth="1"/>
  </cols>
  <sheetData>
    <row r="1" spans="1:29" x14ac:dyDescent="0.35">
      <c r="B1" s="1"/>
      <c r="D1" s="1"/>
      <c r="E1" s="1"/>
      <c r="J1" s="3"/>
      <c r="K1" s="3"/>
      <c r="L1" s="3"/>
    </row>
    <row r="2" spans="1:29" x14ac:dyDescent="0.35">
      <c r="B2" s="1"/>
      <c r="D2" s="1"/>
      <c r="E2" s="1"/>
      <c r="J2"/>
      <c r="Q2" s="7"/>
      <c r="R2" s="8"/>
      <c r="S2" s="8"/>
    </row>
    <row r="3" spans="1:29" x14ac:dyDescent="0.35">
      <c r="B3" s="1"/>
      <c r="D3" s="1"/>
      <c r="E3" s="1"/>
      <c r="J3"/>
    </row>
    <row r="4" spans="1:29" x14ac:dyDescent="0.35">
      <c r="J4"/>
    </row>
    <row r="5" spans="1:29" ht="39" customHeight="1" x14ac:dyDescent="0.45">
      <c r="A5" s="40" t="s">
        <v>0</v>
      </c>
      <c r="B5" s="40"/>
      <c r="C5" s="40"/>
      <c r="D5" s="40"/>
      <c r="E5" s="40"/>
      <c r="F5" s="40"/>
      <c r="G5" s="40"/>
      <c r="H5" s="40"/>
      <c r="I5" s="40"/>
      <c r="J5" s="40"/>
      <c r="K5" s="40"/>
      <c r="L5" s="40"/>
      <c r="M5" s="40"/>
      <c r="N5" s="40"/>
      <c r="O5" s="40"/>
      <c r="P5" s="40"/>
      <c r="Q5" s="40"/>
      <c r="R5" s="40"/>
      <c r="S5" s="40"/>
      <c r="T5" s="40"/>
    </row>
    <row r="6" spans="1:29" ht="24" customHeight="1" x14ac:dyDescent="0.45">
      <c r="A6" s="40" t="s">
        <v>1</v>
      </c>
      <c r="B6" s="40"/>
      <c r="C6" s="40"/>
      <c r="D6" s="40"/>
      <c r="E6" s="40"/>
      <c r="F6" s="40"/>
      <c r="G6" s="40"/>
      <c r="H6" s="40"/>
      <c r="I6" s="40"/>
      <c r="J6" s="40"/>
      <c r="K6" s="40"/>
      <c r="L6" s="40"/>
      <c r="M6" s="40"/>
      <c r="N6" s="40"/>
      <c r="O6" s="40"/>
      <c r="P6" s="40"/>
      <c r="Q6" s="40"/>
      <c r="R6" s="40"/>
      <c r="S6" s="40"/>
      <c r="T6" s="40"/>
    </row>
    <row r="7" spans="1:29" ht="19.5" customHeight="1" x14ac:dyDescent="0.45">
      <c r="A7" s="40" t="s">
        <v>2</v>
      </c>
      <c r="B7" s="40"/>
      <c r="C7" s="40"/>
      <c r="D7" s="40"/>
      <c r="E7" s="40"/>
      <c r="F7" s="40"/>
      <c r="G7" s="40"/>
      <c r="H7" s="40"/>
      <c r="I7" s="40"/>
      <c r="J7" s="40"/>
      <c r="K7" s="40"/>
      <c r="L7" s="40"/>
      <c r="M7" s="40"/>
      <c r="N7" s="40"/>
      <c r="O7" s="40"/>
      <c r="P7" s="40"/>
      <c r="Q7" s="40"/>
      <c r="R7" s="40"/>
      <c r="S7" s="40"/>
      <c r="T7" s="40"/>
    </row>
    <row r="8" spans="1:29" ht="21.75" customHeight="1" thickBot="1" x14ac:dyDescent="0.4">
      <c r="A8" s="1" t="s">
        <v>3</v>
      </c>
      <c r="F8"/>
      <c r="J8"/>
      <c r="Q8"/>
      <c r="R8"/>
      <c r="S8"/>
      <c r="T8"/>
      <c r="V8"/>
      <c r="W8"/>
      <c r="X8"/>
      <c r="Y8"/>
      <c r="Z8"/>
      <c r="AA8"/>
    </row>
    <row r="9" spans="1:29"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hidden="1" outlineLevel="4" x14ac:dyDescent="0.35">
      <c r="A10" s="15" t="s">
        <v>32</v>
      </c>
      <c r="B10" s="16" t="s">
        <v>33</v>
      </c>
      <c r="C10" s="16" t="s">
        <v>34</v>
      </c>
      <c r="D10" s="16" t="s">
        <v>35</v>
      </c>
      <c r="E10" s="16"/>
      <c r="F10" s="16" t="s">
        <v>36</v>
      </c>
      <c r="G10" s="16">
        <v>1111</v>
      </c>
      <c r="H10" s="16">
        <v>3480</v>
      </c>
      <c r="I10" s="17" t="s">
        <v>37</v>
      </c>
      <c r="J10" s="18">
        <v>3297608041</v>
      </c>
      <c r="K10" s="19">
        <v>3267857462</v>
      </c>
      <c r="L10" s="19">
        <v>0</v>
      </c>
      <c r="M10" s="19">
        <v>14453415</v>
      </c>
      <c r="N10" s="19">
        <v>0</v>
      </c>
      <c r="O10" s="19">
        <v>3282310877</v>
      </c>
      <c r="P10" s="19">
        <v>0</v>
      </c>
      <c r="Q10" s="19">
        <v>0</v>
      </c>
      <c r="R10" s="19">
        <v>0</v>
      </c>
      <c r="S10" s="19">
        <v>2869259615.46</v>
      </c>
      <c r="T10" s="19">
        <v>2869259615.46</v>
      </c>
      <c r="U10" s="19">
        <v>374946085.54000002</v>
      </c>
      <c r="V10" s="19">
        <v>398597846.54000002</v>
      </c>
      <c r="W10" s="19">
        <v>0</v>
      </c>
      <c r="X10" s="19">
        <v>413051261.53999996</v>
      </c>
      <c r="Y10" s="20">
        <f t="shared" ref="Y10:Y38" si="0">S10/K10</f>
        <v>0.87802471461039511</v>
      </c>
      <c r="Z10" s="20">
        <f t="shared" ref="Z10:Z38" si="1">S10/O10</f>
        <v>0.87415839723337696</v>
      </c>
      <c r="AA10" s="20">
        <f t="shared" ref="AA10:AA38" si="2">(P10+Q10+R10)/O10</f>
        <v>0</v>
      </c>
      <c r="AB10" s="21">
        <f t="shared" ref="AB10:AB38" si="3">Z10+AA10</f>
        <v>0.87415839723337696</v>
      </c>
    </row>
    <row r="11" spans="1:29" hidden="1" outlineLevel="4" x14ac:dyDescent="0.35">
      <c r="A11" s="15" t="s">
        <v>32</v>
      </c>
      <c r="B11" s="16" t="s">
        <v>33</v>
      </c>
      <c r="C11" s="16" t="s">
        <v>34</v>
      </c>
      <c r="D11" s="16" t="s">
        <v>38</v>
      </c>
      <c r="E11" s="16"/>
      <c r="F11" s="16" t="s">
        <v>36</v>
      </c>
      <c r="G11" s="16">
        <v>1111</v>
      </c>
      <c r="H11" s="16">
        <v>3480</v>
      </c>
      <c r="I11" s="17" t="s">
        <v>39</v>
      </c>
      <c r="J11" s="18">
        <v>14532590</v>
      </c>
      <c r="K11" s="19">
        <v>17439440</v>
      </c>
      <c r="L11" s="19">
        <v>0</v>
      </c>
      <c r="M11" s="19">
        <v>0</v>
      </c>
      <c r="N11" s="19">
        <v>0</v>
      </c>
      <c r="O11" s="19">
        <v>17439440</v>
      </c>
      <c r="P11" s="19">
        <v>0</v>
      </c>
      <c r="Q11" s="19">
        <v>0</v>
      </c>
      <c r="R11" s="19">
        <v>0</v>
      </c>
      <c r="S11" s="19">
        <v>14357785.93</v>
      </c>
      <c r="T11" s="19">
        <v>14357785.93</v>
      </c>
      <c r="U11" s="19">
        <v>3081654.07</v>
      </c>
      <c r="V11" s="19">
        <v>3081654.07</v>
      </c>
      <c r="W11" s="19">
        <v>0</v>
      </c>
      <c r="X11" s="19">
        <v>3081654.0700000003</v>
      </c>
      <c r="Y11" s="20">
        <f t="shared" si="0"/>
        <v>0.82329397790296022</v>
      </c>
      <c r="Z11" s="20">
        <f t="shared" si="1"/>
        <v>0.82329397790296022</v>
      </c>
      <c r="AA11" s="20">
        <f t="shared" si="2"/>
        <v>0</v>
      </c>
      <c r="AB11" s="21">
        <f t="shared" si="3"/>
        <v>0.82329397790296022</v>
      </c>
    </row>
    <row r="12" spans="1:29" hidden="1" outlineLevel="4" x14ac:dyDescent="0.35">
      <c r="A12" s="15" t="s">
        <v>32</v>
      </c>
      <c r="B12" s="16" t="s">
        <v>33</v>
      </c>
      <c r="C12" s="16" t="s">
        <v>34</v>
      </c>
      <c r="D12" s="16" t="s">
        <v>40</v>
      </c>
      <c r="E12" s="16"/>
      <c r="F12" s="16" t="s">
        <v>36</v>
      </c>
      <c r="G12" s="16">
        <v>1111</v>
      </c>
      <c r="H12" s="16">
        <v>3480</v>
      </c>
      <c r="I12" s="17" t="s">
        <v>41</v>
      </c>
      <c r="J12" s="18">
        <v>35428929</v>
      </c>
      <c r="K12" s="19">
        <v>48830929</v>
      </c>
      <c r="L12" s="19">
        <v>0</v>
      </c>
      <c r="M12" s="19">
        <v>0</v>
      </c>
      <c r="N12" s="19">
        <v>0</v>
      </c>
      <c r="O12" s="19">
        <v>48830929</v>
      </c>
      <c r="P12" s="19">
        <v>0</v>
      </c>
      <c r="Q12" s="19">
        <v>0</v>
      </c>
      <c r="R12" s="19">
        <v>0</v>
      </c>
      <c r="S12" s="19">
        <v>24959791.280000001</v>
      </c>
      <c r="T12" s="19">
        <v>24959791.280000001</v>
      </c>
      <c r="U12" s="19">
        <v>23871137.719999999</v>
      </c>
      <c r="V12" s="19">
        <v>23871137.719999999</v>
      </c>
      <c r="W12" s="19">
        <v>0</v>
      </c>
      <c r="X12" s="19">
        <v>23871137.719999999</v>
      </c>
      <c r="Y12" s="20">
        <f t="shared" si="0"/>
        <v>0.51114717231777429</v>
      </c>
      <c r="Z12" s="20">
        <f t="shared" si="1"/>
        <v>0.51114717231777429</v>
      </c>
      <c r="AA12" s="20">
        <f t="shared" si="2"/>
        <v>0</v>
      </c>
      <c r="AB12" s="21">
        <f t="shared" si="3"/>
        <v>0.51114717231777429</v>
      </c>
    </row>
    <row r="13" spans="1:29" hidden="1" outlineLevel="4" x14ac:dyDescent="0.35">
      <c r="A13" s="15" t="s">
        <v>32</v>
      </c>
      <c r="B13" s="16" t="s">
        <v>33</v>
      </c>
      <c r="C13" s="16" t="s">
        <v>34</v>
      </c>
      <c r="D13" s="16" t="s">
        <v>42</v>
      </c>
      <c r="E13" s="16"/>
      <c r="F13" s="16" t="s">
        <v>36</v>
      </c>
      <c r="G13" s="16">
        <v>1111</v>
      </c>
      <c r="H13" s="16">
        <v>3480</v>
      </c>
      <c r="I13" s="17" t="s">
        <v>43</v>
      </c>
      <c r="J13" s="18">
        <v>39937838</v>
      </c>
      <c r="K13" s="19">
        <v>39937838</v>
      </c>
      <c r="L13" s="19">
        <v>0</v>
      </c>
      <c r="M13" s="19">
        <v>0</v>
      </c>
      <c r="N13" s="19">
        <v>0</v>
      </c>
      <c r="O13" s="19">
        <v>39937838</v>
      </c>
      <c r="P13" s="19">
        <v>0</v>
      </c>
      <c r="Q13" s="19">
        <v>12982675.220000001</v>
      </c>
      <c r="R13" s="19">
        <v>0</v>
      </c>
      <c r="S13" s="19">
        <v>26315298.23</v>
      </c>
      <c r="T13" s="19">
        <v>26315298.23</v>
      </c>
      <c r="U13" s="19">
        <v>639864.55000000005</v>
      </c>
      <c r="V13" s="19">
        <v>639864.55000000005</v>
      </c>
      <c r="W13" s="19">
        <v>0</v>
      </c>
      <c r="X13" s="19">
        <v>639864.55000000075</v>
      </c>
      <c r="Y13" s="20">
        <f t="shared" si="0"/>
        <v>0.65890642928643262</v>
      </c>
      <c r="Z13" s="20">
        <f t="shared" si="1"/>
        <v>0.65890642928643262</v>
      </c>
      <c r="AA13" s="20">
        <f t="shared" si="2"/>
        <v>0.32507205873287381</v>
      </c>
      <c r="AB13" s="21">
        <f t="shared" si="3"/>
        <v>0.98397848801930643</v>
      </c>
    </row>
    <row r="14" spans="1:29" hidden="1" outlineLevel="4" x14ac:dyDescent="0.35">
      <c r="A14" s="15" t="s">
        <v>32</v>
      </c>
      <c r="B14" s="16" t="s">
        <v>33</v>
      </c>
      <c r="C14" s="16" t="s">
        <v>34</v>
      </c>
      <c r="D14" s="16" t="s">
        <v>44</v>
      </c>
      <c r="E14" s="16"/>
      <c r="F14" s="16" t="s">
        <v>36</v>
      </c>
      <c r="G14" s="16">
        <v>1111</v>
      </c>
      <c r="H14" s="16">
        <v>3480</v>
      </c>
      <c r="I14" s="17" t="s">
        <v>45</v>
      </c>
      <c r="J14" s="18">
        <v>976550827</v>
      </c>
      <c r="K14" s="19">
        <v>973643977</v>
      </c>
      <c r="L14" s="19">
        <v>0</v>
      </c>
      <c r="M14" s="19">
        <v>0</v>
      </c>
      <c r="N14" s="19">
        <v>0</v>
      </c>
      <c r="O14" s="19">
        <v>973643977</v>
      </c>
      <c r="P14" s="19">
        <v>0</v>
      </c>
      <c r="Q14" s="19">
        <v>0</v>
      </c>
      <c r="R14" s="19">
        <v>0</v>
      </c>
      <c r="S14" s="19">
        <v>814044940.82000005</v>
      </c>
      <c r="T14" s="19">
        <v>814044940.82000005</v>
      </c>
      <c r="U14" s="19">
        <v>159599036.18000001</v>
      </c>
      <c r="V14" s="19">
        <v>159599036.18000001</v>
      </c>
      <c r="W14" s="19">
        <v>0</v>
      </c>
      <c r="X14" s="19">
        <v>159599036.17999995</v>
      </c>
      <c r="Y14" s="20">
        <f t="shared" si="0"/>
        <v>0.83608070305969762</v>
      </c>
      <c r="Z14" s="20">
        <f t="shared" si="1"/>
        <v>0.83608070305969762</v>
      </c>
      <c r="AA14" s="20">
        <f t="shared" si="2"/>
        <v>0</v>
      </c>
      <c r="AB14" s="21">
        <f t="shared" si="3"/>
        <v>0.83608070305969762</v>
      </c>
    </row>
    <row r="15" spans="1:29" hidden="1" outlineLevel="4" x14ac:dyDescent="0.35">
      <c r="A15" s="15" t="s">
        <v>32</v>
      </c>
      <c r="B15" s="16" t="s">
        <v>33</v>
      </c>
      <c r="C15" s="16" t="s">
        <v>34</v>
      </c>
      <c r="D15" s="16" t="s">
        <v>46</v>
      </c>
      <c r="E15" s="16"/>
      <c r="F15" s="16" t="s">
        <v>36</v>
      </c>
      <c r="G15" s="16">
        <v>1111</v>
      </c>
      <c r="H15" s="16">
        <v>3480</v>
      </c>
      <c r="I15" s="17" t="s">
        <v>47</v>
      </c>
      <c r="J15" s="18">
        <v>1575507412</v>
      </c>
      <c r="K15" s="19">
        <v>1540507412</v>
      </c>
      <c r="L15" s="19">
        <v>0</v>
      </c>
      <c r="M15" s="19">
        <v>-14453415</v>
      </c>
      <c r="N15" s="19">
        <v>0</v>
      </c>
      <c r="O15" s="19">
        <v>1526053997</v>
      </c>
      <c r="P15" s="19">
        <v>0</v>
      </c>
      <c r="Q15" s="19">
        <v>0</v>
      </c>
      <c r="R15" s="19">
        <v>0</v>
      </c>
      <c r="S15" s="19">
        <v>1369291527.4300001</v>
      </c>
      <c r="T15" s="19">
        <v>1369291527.4300001</v>
      </c>
      <c r="U15" s="19">
        <v>156762469.56999999</v>
      </c>
      <c r="V15" s="19">
        <v>171215884.56999999</v>
      </c>
      <c r="W15" s="19">
        <v>0</v>
      </c>
      <c r="X15" s="19">
        <v>156762469.56999993</v>
      </c>
      <c r="Y15" s="20">
        <f t="shared" si="0"/>
        <v>0.88885747433846174</v>
      </c>
      <c r="Z15" s="20">
        <f t="shared" si="1"/>
        <v>0.89727593526954341</v>
      </c>
      <c r="AA15" s="20">
        <f t="shared" si="2"/>
        <v>0</v>
      </c>
      <c r="AB15" s="21">
        <f t="shared" si="3"/>
        <v>0.89727593526954341</v>
      </c>
    </row>
    <row r="16" spans="1:29" hidden="1" outlineLevel="4" x14ac:dyDescent="0.35">
      <c r="A16" s="15" t="s">
        <v>32</v>
      </c>
      <c r="B16" s="16" t="s">
        <v>33</v>
      </c>
      <c r="C16" s="16" t="s">
        <v>34</v>
      </c>
      <c r="D16" s="16" t="s">
        <v>48</v>
      </c>
      <c r="E16" s="16"/>
      <c r="F16" s="16" t="s">
        <v>36</v>
      </c>
      <c r="G16" s="16">
        <v>1111</v>
      </c>
      <c r="H16" s="16">
        <v>3480</v>
      </c>
      <c r="I16" s="17" t="s">
        <v>49</v>
      </c>
      <c r="J16" s="18">
        <v>572743814</v>
      </c>
      <c r="K16" s="19">
        <v>570265590</v>
      </c>
      <c r="L16" s="19">
        <v>0</v>
      </c>
      <c r="M16" s="19">
        <v>0</v>
      </c>
      <c r="N16" s="19">
        <v>0</v>
      </c>
      <c r="O16" s="19">
        <v>570265590</v>
      </c>
      <c r="P16" s="19">
        <v>0</v>
      </c>
      <c r="Q16" s="19">
        <v>0</v>
      </c>
      <c r="R16" s="19">
        <v>0</v>
      </c>
      <c r="S16" s="19">
        <v>1140853.74</v>
      </c>
      <c r="T16" s="19">
        <v>1140853.74</v>
      </c>
      <c r="U16" s="19">
        <v>569124736.25999999</v>
      </c>
      <c r="V16" s="19">
        <v>569124736.25999999</v>
      </c>
      <c r="W16" s="19">
        <v>0</v>
      </c>
      <c r="X16" s="19">
        <v>569124736.25999999</v>
      </c>
      <c r="Y16" s="20">
        <f t="shared" si="0"/>
        <v>2.000565631182481E-3</v>
      </c>
      <c r="Z16" s="20">
        <f t="shared" si="1"/>
        <v>2.000565631182481E-3</v>
      </c>
      <c r="AA16" s="20">
        <f t="shared" si="2"/>
        <v>0</v>
      </c>
      <c r="AB16" s="21">
        <f t="shared" si="3"/>
        <v>2.000565631182481E-3</v>
      </c>
    </row>
    <row r="17" spans="1:28" hidden="1" outlineLevel="4" x14ac:dyDescent="0.35">
      <c r="A17" s="15" t="s">
        <v>32</v>
      </c>
      <c r="B17" s="16" t="s">
        <v>33</v>
      </c>
      <c r="C17" s="16" t="s">
        <v>34</v>
      </c>
      <c r="D17" s="16" t="s">
        <v>50</v>
      </c>
      <c r="E17" s="16"/>
      <c r="F17" s="16" t="s">
        <v>36</v>
      </c>
      <c r="G17" s="16">
        <v>1111</v>
      </c>
      <c r="H17" s="16">
        <v>3480</v>
      </c>
      <c r="I17" s="17" t="s">
        <v>51</v>
      </c>
      <c r="J17" s="18">
        <v>500832759</v>
      </c>
      <c r="K17" s="19">
        <v>487430759</v>
      </c>
      <c r="L17" s="19">
        <v>0</v>
      </c>
      <c r="M17" s="19">
        <v>0</v>
      </c>
      <c r="N17" s="19">
        <v>0</v>
      </c>
      <c r="O17" s="19">
        <v>487430759</v>
      </c>
      <c r="P17" s="19">
        <v>0</v>
      </c>
      <c r="Q17" s="19">
        <v>5175064.79</v>
      </c>
      <c r="R17" s="19">
        <v>0</v>
      </c>
      <c r="S17" s="19">
        <v>472487817.56999999</v>
      </c>
      <c r="T17" s="19">
        <v>472487817.56999999</v>
      </c>
      <c r="U17" s="19">
        <v>9767876.6400000006</v>
      </c>
      <c r="V17" s="19">
        <v>9767876.6400000006</v>
      </c>
      <c r="W17" s="19">
        <v>0</v>
      </c>
      <c r="X17" s="19">
        <v>9767876.6399999857</v>
      </c>
      <c r="Y17" s="20">
        <f t="shared" si="0"/>
        <v>0.96934345821618528</v>
      </c>
      <c r="Z17" s="20">
        <f t="shared" si="1"/>
        <v>0.96934345821618528</v>
      </c>
      <c r="AA17" s="20">
        <f t="shared" si="2"/>
        <v>1.0617025484023671E-2</v>
      </c>
      <c r="AB17" s="21">
        <f t="shared" si="3"/>
        <v>0.97996048370020894</v>
      </c>
    </row>
    <row r="18" spans="1:28" hidden="1" outlineLevel="4" x14ac:dyDescent="0.35">
      <c r="A18" s="15" t="s">
        <v>32</v>
      </c>
      <c r="B18" s="16" t="s">
        <v>33</v>
      </c>
      <c r="C18" s="16" t="s">
        <v>34</v>
      </c>
      <c r="D18" s="16" t="s">
        <v>52</v>
      </c>
      <c r="E18" s="16"/>
      <c r="F18" s="16" t="s">
        <v>36</v>
      </c>
      <c r="G18" s="16">
        <v>1111</v>
      </c>
      <c r="H18" s="16">
        <v>3480</v>
      </c>
      <c r="I18" s="17" t="s">
        <v>53</v>
      </c>
      <c r="J18" s="18">
        <v>388324343</v>
      </c>
      <c r="K18" s="19">
        <v>373324343</v>
      </c>
      <c r="L18" s="19">
        <v>0</v>
      </c>
      <c r="M18" s="19">
        <v>0</v>
      </c>
      <c r="N18" s="19">
        <v>0</v>
      </c>
      <c r="O18" s="19">
        <v>373324343</v>
      </c>
      <c r="P18" s="19">
        <v>0</v>
      </c>
      <c r="Q18" s="19">
        <v>0</v>
      </c>
      <c r="R18" s="19">
        <v>0</v>
      </c>
      <c r="S18" s="19">
        <v>314786246.27999997</v>
      </c>
      <c r="T18" s="19">
        <v>314786246.27999997</v>
      </c>
      <c r="U18" s="19">
        <v>58538096.719999999</v>
      </c>
      <c r="V18" s="19">
        <v>58538096.719999999</v>
      </c>
      <c r="W18" s="19">
        <v>0</v>
      </c>
      <c r="X18" s="19">
        <v>58538096.720000029</v>
      </c>
      <c r="Y18" s="20">
        <f t="shared" si="0"/>
        <v>0.84319775064868985</v>
      </c>
      <c r="Z18" s="20">
        <f t="shared" si="1"/>
        <v>0.84319775064868985</v>
      </c>
      <c r="AA18" s="20">
        <f t="shared" si="2"/>
        <v>0</v>
      </c>
      <c r="AB18" s="21">
        <f t="shared" si="3"/>
        <v>0.84319775064868985</v>
      </c>
    </row>
    <row r="19" spans="1:28" ht="58" hidden="1" outlineLevel="4" x14ac:dyDescent="0.35">
      <c r="A19" s="15" t="s">
        <v>32</v>
      </c>
      <c r="B19" s="16" t="s">
        <v>33</v>
      </c>
      <c r="C19" s="16" t="s">
        <v>34</v>
      </c>
      <c r="D19" s="16" t="s">
        <v>54</v>
      </c>
      <c r="E19" s="16" t="s">
        <v>55</v>
      </c>
      <c r="F19" s="16" t="s">
        <v>36</v>
      </c>
      <c r="G19" s="16">
        <v>1112</v>
      </c>
      <c r="H19" s="16">
        <v>3480</v>
      </c>
      <c r="I19" s="17" t="s">
        <v>56</v>
      </c>
      <c r="J19" s="18">
        <v>628736833</v>
      </c>
      <c r="K19" s="19">
        <v>625984902</v>
      </c>
      <c r="L19" s="19">
        <v>0</v>
      </c>
      <c r="M19" s="19">
        <v>0</v>
      </c>
      <c r="N19" s="19">
        <v>0</v>
      </c>
      <c r="O19" s="19">
        <v>625984902</v>
      </c>
      <c r="P19" s="19">
        <v>0</v>
      </c>
      <c r="Q19" s="19">
        <v>79864946</v>
      </c>
      <c r="R19" s="19">
        <v>0</v>
      </c>
      <c r="S19" s="19">
        <v>546119956</v>
      </c>
      <c r="T19" s="19">
        <v>546119956</v>
      </c>
      <c r="U19" s="19">
        <v>0</v>
      </c>
      <c r="V19" s="19">
        <v>0</v>
      </c>
      <c r="W19" s="19">
        <v>0</v>
      </c>
      <c r="X19" s="19">
        <v>0</v>
      </c>
      <c r="Y19" s="20">
        <f t="shared" si="0"/>
        <v>0.87241713698711543</v>
      </c>
      <c r="Z19" s="20">
        <f t="shared" si="1"/>
        <v>0.87241713698711543</v>
      </c>
      <c r="AA19" s="20">
        <f t="shared" si="2"/>
        <v>0.1275828630128846</v>
      </c>
      <c r="AB19" s="21">
        <f t="shared" si="3"/>
        <v>1</v>
      </c>
    </row>
    <row r="20" spans="1:28" ht="29" hidden="1" outlineLevel="4" x14ac:dyDescent="0.35">
      <c r="A20" s="15" t="s">
        <v>32</v>
      </c>
      <c r="B20" s="16" t="s">
        <v>33</v>
      </c>
      <c r="C20" s="16" t="s">
        <v>34</v>
      </c>
      <c r="D20" s="16" t="s">
        <v>57</v>
      </c>
      <c r="E20" s="16" t="s">
        <v>55</v>
      </c>
      <c r="F20" s="16" t="s">
        <v>36</v>
      </c>
      <c r="G20" s="16">
        <v>1112</v>
      </c>
      <c r="H20" s="16">
        <v>3480</v>
      </c>
      <c r="I20" s="17" t="s">
        <v>58</v>
      </c>
      <c r="J20" s="18">
        <v>33985775</v>
      </c>
      <c r="K20" s="19">
        <v>33837022</v>
      </c>
      <c r="L20" s="19">
        <v>0</v>
      </c>
      <c r="M20" s="19">
        <v>0</v>
      </c>
      <c r="N20" s="19">
        <v>0</v>
      </c>
      <c r="O20" s="19">
        <v>33837022</v>
      </c>
      <c r="P20" s="19">
        <v>0</v>
      </c>
      <c r="Q20" s="19">
        <v>4269493</v>
      </c>
      <c r="R20" s="19">
        <v>0</v>
      </c>
      <c r="S20" s="19">
        <v>29567529</v>
      </c>
      <c r="T20" s="19">
        <v>29567529</v>
      </c>
      <c r="U20" s="19">
        <v>0</v>
      </c>
      <c r="V20" s="19">
        <v>0</v>
      </c>
      <c r="W20" s="19">
        <v>0</v>
      </c>
      <c r="X20" s="19">
        <v>0</v>
      </c>
      <c r="Y20" s="20">
        <f t="shared" si="0"/>
        <v>0.87382184519666062</v>
      </c>
      <c r="Z20" s="20">
        <f t="shared" si="1"/>
        <v>0.87382184519666062</v>
      </c>
      <c r="AA20" s="20">
        <f t="shared" si="2"/>
        <v>0.12617815480333938</v>
      </c>
      <c r="AB20" s="21">
        <f t="shared" si="3"/>
        <v>1</v>
      </c>
    </row>
    <row r="21" spans="1:28" ht="58" hidden="1" outlineLevel="4" x14ac:dyDescent="0.35">
      <c r="A21" s="15" t="s">
        <v>32</v>
      </c>
      <c r="B21" s="16" t="s">
        <v>33</v>
      </c>
      <c r="C21" s="16" t="s">
        <v>34</v>
      </c>
      <c r="D21" s="16" t="s">
        <v>59</v>
      </c>
      <c r="E21" s="16" t="s">
        <v>55</v>
      </c>
      <c r="F21" s="16" t="s">
        <v>36</v>
      </c>
      <c r="G21" s="16">
        <v>1112</v>
      </c>
      <c r="H21" s="16">
        <v>3480</v>
      </c>
      <c r="I21" s="17" t="s">
        <v>60</v>
      </c>
      <c r="J21" s="18">
        <v>131757406</v>
      </c>
      <c r="K21" s="19">
        <v>131217740</v>
      </c>
      <c r="L21" s="19">
        <v>0</v>
      </c>
      <c r="M21" s="19">
        <v>0</v>
      </c>
      <c r="N21" s="19">
        <v>0</v>
      </c>
      <c r="O21" s="19">
        <v>131217740</v>
      </c>
      <c r="P21" s="19">
        <v>0</v>
      </c>
      <c r="Q21" s="19">
        <v>34938134</v>
      </c>
      <c r="R21" s="19">
        <v>0</v>
      </c>
      <c r="S21" s="19">
        <v>96279606</v>
      </c>
      <c r="T21" s="19">
        <v>96279606</v>
      </c>
      <c r="U21" s="19">
        <v>0</v>
      </c>
      <c r="V21" s="19">
        <v>0</v>
      </c>
      <c r="W21" s="19">
        <v>0</v>
      </c>
      <c r="X21" s="19">
        <v>0</v>
      </c>
      <c r="Y21" s="20">
        <f t="shared" si="0"/>
        <v>0.73373924897654841</v>
      </c>
      <c r="Z21" s="20">
        <f t="shared" si="1"/>
        <v>0.73373924897654841</v>
      </c>
      <c r="AA21" s="20">
        <f t="shared" si="2"/>
        <v>0.26626075102345154</v>
      </c>
      <c r="AB21" s="21">
        <f t="shared" si="3"/>
        <v>1</v>
      </c>
    </row>
    <row r="22" spans="1:28" ht="43.5" hidden="1" outlineLevel="4" x14ac:dyDescent="0.35">
      <c r="A22" s="15" t="s">
        <v>32</v>
      </c>
      <c r="B22" s="16" t="s">
        <v>33</v>
      </c>
      <c r="C22" s="16" t="s">
        <v>34</v>
      </c>
      <c r="D22" s="16" t="s">
        <v>61</v>
      </c>
      <c r="E22" s="16" t="s">
        <v>55</v>
      </c>
      <c r="F22" s="16" t="s">
        <v>36</v>
      </c>
      <c r="G22" s="16">
        <v>1112</v>
      </c>
      <c r="H22" s="16">
        <v>3480</v>
      </c>
      <c r="I22" s="17" t="s">
        <v>62</v>
      </c>
      <c r="J22" s="18">
        <v>203914649</v>
      </c>
      <c r="K22" s="19">
        <v>203022132</v>
      </c>
      <c r="L22" s="19">
        <v>0</v>
      </c>
      <c r="M22" s="19">
        <v>0</v>
      </c>
      <c r="N22" s="19">
        <v>0</v>
      </c>
      <c r="O22" s="19">
        <v>203022132</v>
      </c>
      <c r="P22" s="19">
        <v>0</v>
      </c>
      <c r="Q22" s="19">
        <v>26608263</v>
      </c>
      <c r="R22" s="19">
        <v>0</v>
      </c>
      <c r="S22" s="19">
        <v>176413869</v>
      </c>
      <c r="T22" s="19">
        <v>176413869</v>
      </c>
      <c r="U22" s="19">
        <v>0</v>
      </c>
      <c r="V22" s="19">
        <v>0</v>
      </c>
      <c r="W22" s="19">
        <v>0</v>
      </c>
      <c r="X22" s="19">
        <v>0</v>
      </c>
      <c r="Y22" s="20">
        <f t="shared" si="0"/>
        <v>0.86893910167390032</v>
      </c>
      <c r="Z22" s="20">
        <f t="shared" si="1"/>
        <v>0.86893910167390032</v>
      </c>
      <c r="AA22" s="20">
        <f t="shared" si="2"/>
        <v>0.13106089832609974</v>
      </c>
      <c r="AB22" s="21">
        <f t="shared" si="3"/>
        <v>1</v>
      </c>
    </row>
    <row r="23" spans="1:28" ht="43.5" hidden="1" outlineLevel="4" x14ac:dyDescent="0.35">
      <c r="A23" s="15" t="s">
        <v>32</v>
      </c>
      <c r="B23" s="16" t="s">
        <v>33</v>
      </c>
      <c r="C23" s="16" t="s">
        <v>34</v>
      </c>
      <c r="D23" s="16" t="s">
        <v>63</v>
      </c>
      <c r="E23" s="16" t="s">
        <v>55</v>
      </c>
      <c r="F23" s="16" t="s">
        <v>36</v>
      </c>
      <c r="G23" s="16">
        <v>1112</v>
      </c>
      <c r="H23" s="16">
        <v>3480</v>
      </c>
      <c r="I23" s="17" t="s">
        <v>64</v>
      </c>
      <c r="J23" s="18">
        <v>101957324</v>
      </c>
      <c r="K23" s="19">
        <v>101511063</v>
      </c>
      <c r="L23" s="19">
        <v>0</v>
      </c>
      <c r="M23" s="19">
        <v>0</v>
      </c>
      <c r="N23" s="19">
        <v>0</v>
      </c>
      <c r="O23" s="19">
        <v>101511063</v>
      </c>
      <c r="P23" s="19">
        <v>0</v>
      </c>
      <c r="Q23" s="19">
        <v>12608429</v>
      </c>
      <c r="R23" s="19">
        <v>0</v>
      </c>
      <c r="S23" s="19">
        <v>88902634</v>
      </c>
      <c r="T23" s="19">
        <v>88902634</v>
      </c>
      <c r="U23" s="19">
        <v>0</v>
      </c>
      <c r="V23" s="19">
        <v>0</v>
      </c>
      <c r="W23" s="19">
        <v>0</v>
      </c>
      <c r="X23" s="19">
        <v>0</v>
      </c>
      <c r="Y23" s="20">
        <f t="shared" si="0"/>
        <v>0.87579256262935601</v>
      </c>
      <c r="Z23" s="20">
        <f t="shared" si="1"/>
        <v>0.87579256262935601</v>
      </c>
      <c r="AA23" s="20">
        <f t="shared" si="2"/>
        <v>0.12420743737064402</v>
      </c>
      <c r="AB23" s="21">
        <f t="shared" si="3"/>
        <v>1</v>
      </c>
    </row>
    <row r="24" spans="1:28" ht="43.5" hidden="1" outlineLevel="4" x14ac:dyDescent="0.35">
      <c r="A24" s="15" t="s">
        <v>32</v>
      </c>
      <c r="B24" s="16" t="s">
        <v>33</v>
      </c>
      <c r="C24" s="16" t="s">
        <v>34</v>
      </c>
      <c r="D24" s="16" t="s">
        <v>65</v>
      </c>
      <c r="E24" s="16" t="s">
        <v>55</v>
      </c>
      <c r="F24" s="16" t="s">
        <v>36</v>
      </c>
      <c r="G24" s="16">
        <v>1112</v>
      </c>
      <c r="H24" s="16">
        <v>3480</v>
      </c>
      <c r="I24" s="17" t="s">
        <v>66</v>
      </c>
      <c r="J24" s="18">
        <v>295592180</v>
      </c>
      <c r="K24" s="19">
        <v>294242412</v>
      </c>
      <c r="L24" s="19">
        <v>0</v>
      </c>
      <c r="M24" s="19">
        <v>0</v>
      </c>
      <c r="N24" s="19">
        <v>0</v>
      </c>
      <c r="O24" s="19">
        <v>294242412</v>
      </c>
      <c r="P24" s="19">
        <v>0</v>
      </c>
      <c r="Q24" s="19">
        <v>53265999.109999999</v>
      </c>
      <c r="R24" s="19">
        <v>0</v>
      </c>
      <c r="S24" s="19">
        <v>240976412.88999999</v>
      </c>
      <c r="T24" s="19">
        <v>240976412.88999999</v>
      </c>
      <c r="U24" s="19">
        <v>0</v>
      </c>
      <c r="V24" s="19">
        <v>0</v>
      </c>
      <c r="W24" s="19">
        <v>0</v>
      </c>
      <c r="X24" s="19">
        <v>0</v>
      </c>
      <c r="Y24" s="20">
        <f t="shared" si="0"/>
        <v>0.81897239508082875</v>
      </c>
      <c r="Z24" s="20">
        <f t="shared" si="1"/>
        <v>0.81897239508082875</v>
      </c>
      <c r="AA24" s="20">
        <f t="shared" si="2"/>
        <v>0.18102760491917119</v>
      </c>
      <c r="AB24" s="21">
        <f t="shared" si="3"/>
        <v>1</v>
      </c>
    </row>
    <row r="25" spans="1:28" hidden="1" outlineLevel="3" x14ac:dyDescent="0.35">
      <c r="A25" s="22"/>
      <c r="B25" s="23"/>
      <c r="C25" s="23" t="s">
        <v>67</v>
      </c>
      <c r="D25" s="23"/>
      <c r="E25" s="23"/>
      <c r="F25" s="23"/>
      <c r="G25" s="23"/>
      <c r="H25" s="23"/>
      <c r="I25" s="24"/>
      <c r="J25" s="25">
        <f t="shared" ref="J25:X25" si="4">SUBTOTAL(9,J10:J24)</f>
        <v>8797410720</v>
      </c>
      <c r="K25" s="26">
        <f t="shared" si="4"/>
        <v>8709053021</v>
      </c>
      <c r="L25" s="26">
        <f t="shared" si="4"/>
        <v>0</v>
      </c>
      <c r="M25" s="26">
        <f t="shared" si="4"/>
        <v>0</v>
      </c>
      <c r="N25" s="26">
        <f t="shared" si="4"/>
        <v>0</v>
      </c>
      <c r="O25" s="26">
        <f t="shared" si="4"/>
        <v>8709053021</v>
      </c>
      <c r="P25" s="26">
        <f t="shared" si="4"/>
        <v>0</v>
      </c>
      <c r="Q25" s="26">
        <f t="shared" si="4"/>
        <v>229713004.12</v>
      </c>
      <c r="R25" s="26">
        <f t="shared" si="4"/>
        <v>0</v>
      </c>
      <c r="S25" s="26">
        <f t="shared" si="4"/>
        <v>7084903883.6300001</v>
      </c>
      <c r="T25" s="26">
        <f t="shared" si="4"/>
        <v>7084903883.6300001</v>
      </c>
      <c r="U25" s="26">
        <f t="shared" si="4"/>
        <v>1356330957.2500002</v>
      </c>
      <c r="V25" s="26">
        <f t="shared" si="4"/>
        <v>1394436133.2500002</v>
      </c>
      <c r="W25" s="26">
        <f t="shared" si="4"/>
        <v>0</v>
      </c>
      <c r="X25" s="26">
        <f t="shared" si="4"/>
        <v>1394436133.2499998</v>
      </c>
      <c r="Y25" s="27">
        <f t="shared" si="0"/>
        <v>0.8135102480770624</v>
      </c>
      <c r="Z25" s="27">
        <f t="shared" si="1"/>
        <v>0.8135102480770624</v>
      </c>
      <c r="AA25" s="27">
        <f t="shared" si="2"/>
        <v>2.6376346953692523E-2</v>
      </c>
      <c r="AB25" s="28">
        <f t="shared" si="3"/>
        <v>0.83988659503075491</v>
      </c>
    </row>
    <row r="26" spans="1:28" hidden="1" outlineLevel="4" x14ac:dyDescent="0.35">
      <c r="A26" s="15" t="s">
        <v>32</v>
      </c>
      <c r="B26" s="16" t="s">
        <v>33</v>
      </c>
      <c r="C26" s="16" t="s">
        <v>68</v>
      </c>
      <c r="D26" s="16" t="s">
        <v>69</v>
      </c>
      <c r="E26" s="16"/>
      <c r="F26" s="16" t="s">
        <v>36</v>
      </c>
      <c r="G26" s="16">
        <v>1120</v>
      </c>
      <c r="H26" s="16">
        <v>3480</v>
      </c>
      <c r="I26" s="17" t="s">
        <v>70</v>
      </c>
      <c r="J26" s="18">
        <v>93674210</v>
      </c>
      <c r="K26" s="19">
        <v>93674210</v>
      </c>
      <c r="L26" s="19">
        <v>0</v>
      </c>
      <c r="M26" s="19">
        <v>0</v>
      </c>
      <c r="N26" s="19">
        <v>0</v>
      </c>
      <c r="O26" s="19">
        <v>93674210</v>
      </c>
      <c r="P26" s="19">
        <v>0</v>
      </c>
      <c r="Q26" s="19">
        <v>41685117.030000001</v>
      </c>
      <c r="R26" s="19">
        <v>12868696.07</v>
      </c>
      <c r="S26" s="19">
        <v>2466134.6</v>
      </c>
      <c r="T26" s="19">
        <v>2139937.5</v>
      </c>
      <c r="U26" s="19">
        <v>36654262.299999997</v>
      </c>
      <c r="V26" s="19">
        <v>36654262.299999997</v>
      </c>
      <c r="W26" s="19">
        <v>0</v>
      </c>
      <c r="X26" s="19">
        <v>36654262.299999997</v>
      </c>
      <c r="Y26" s="20">
        <f t="shared" si="0"/>
        <v>2.632671895498238E-2</v>
      </c>
      <c r="Z26" s="20">
        <f t="shared" si="1"/>
        <v>2.632671895498238E-2</v>
      </c>
      <c r="AA26" s="20">
        <f t="shared" si="2"/>
        <v>0.58237814975968305</v>
      </c>
      <c r="AB26" s="21">
        <f t="shared" si="3"/>
        <v>0.60870486871466545</v>
      </c>
    </row>
    <row r="27" spans="1:28" hidden="1" outlineLevel="4" x14ac:dyDescent="0.35">
      <c r="A27" s="15" t="s">
        <v>32</v>
      </c>
      <c r="B27" s="16" t="s">
        <v>33</v>
      </c>
      <c r="C27" s="16" t="s">
        <v>68</v>
      </c>
      <c r="D27" s="16" t="s">
        <v>71</v>
      </c>
      <c r="E27" s="16"/>
      <c r="F27" s="16" t="s">
        <v>36</v>
      </c>
      <c r="G27" s="16">
        <v>1120</v>
      </c>
      <c r="H27" s="16">
        <v>3480</v>
      </c>
      <c r="I27" s="17" t="s">
        <v>72</v>
      </c>
      <c r="J27" s="18">
        <v>342936</v>
      </c>
      <c r="K27" s="19">
        <v>342936</v>
      </c>
      <c r="L27" s="19">
        <v>0</v>
      </c>
      <c r="M27" s="19">
        <v>0</v>
      </c>
      <c r="N27" s="19">
        <v>0</v>
      </c>
      <c r="O27" s="19">
        <v>342936</v>
      </c>
      <c r="P27" s="19">
        <v>0</v>
      </c>
      <c r="Q27" s="19">
        <v>0</v>
      </c>
      <c r="R27" s="19">
        <v>214620.9</v>
      </c>
      <c r="S27" s="19">
        <v>0</v>
      </c>
      <c r="T27" s="19">
        <v>0</v>
      </c>
      <c r="U27" s="19">
        <v>117109.1</v>
      </c>
      <c r="V27" s="19">
        <v>128315.1</v>
      </c>
      <c r="W27" s="19">
        <v>0</v>
      </c>
      <c r="X27" s="19">
        <v>128315.1</v>
      </c>
      <c r="Y27" s="20">
        <f t="shared" si="0"/>
        <v>0</v>
      </c>
      <c r="Z27" s="20">
        <f t="shared" si="1"/>
        <v>0</v>
      </c>
      <c r="AA27" s="20">
        <f t="shared" si="2"/>
        <v>0.62583368325285182</v>
      </c>
      <c r="AB27" s="21">
        <f t="shared" si="3"/>
        <v>0.62583368325285182</v>
      </c>
    </row>
    <row r="28" spans="1:28" hidden="1" outlineLevel="4" x14ac:dyDescent="0.35">
      <c r="A28" s="15" t="s">
        <v>32</v>
      </c>
      <c r="B28" s="16" t="s">
        <v>33</v>
      </c>
      <c r="C28" s="16" t="s">
        <v>68</v>
      </c>
      <c r="D28" s="16" t="s">
        <v>73</v>
      </c>
      <c r="E28" s="16"/>
      <c r="F28" s="16" t="s">
        <v>36</v>
      </c>
      <c r="G28" s="16">
        <v>1120</v>
      </c>
      <c r="H28" s="16">
        <v>3480</v>
      </c>
      <c r="I28" s="17" t="s">
        <v>74</v>
      </c>
      <c r="J28" s="18">
        <v>5680000</v>
      </c>
      <c r="K28" s="19">
        <v>5680000</v>
      </c>
      <c r="L28" s="19">
        <v>0</v>
      </c>
      <c r="M28" s="19">
        <v>0</v>
      </c>
      <c r="N28" s="19">
        <v>0</v>
      </c>
      <c r="O28" s="19">
        <v>5680000</v>
      </c>
      <c r="P28" s="19">
        <v>42940.04</v>
      </c>
      <c r="Q28" s="19">
        <v>287020</v>
      </c>
      <c r="R28" s="19">
        <v>0</v>
      </c>
      <c r="S28" s="19">
        <v>0</v>
      </c>
      <c r="T28" s="19">
        <v>0</v>
      </c>
      <c r="U28" s="19">
        <v>613039.96</v>
      </c>
      <c r="V28" s="19">
        <v>5350039.96</v>
      </c>
      <c r="W28" s="19">
        <v>0</v>
      </c>
      <c r="X28" s="19">
        <v>5350039.96</v>
      </c>
      <c r="Y28" s="20">
        <f t="shared" si="0"/>
        <v>0</v>
      </c>
      <c r="Z28" s="20">
        <f t="shared" si="1"/>
        <v>0</v>
      </c>
      <c r="AA28" s="20">
        <f t="shared" si="2"/>
        <v>5.8091556338028164E-2</v>
      </c>
      <c r="AB28" s="21">
        <f t="shared" si="3"/>
        <v>5.8091556338028164E-2</v>
      </c>
    </row>
    <row r="29" spans="1:28" hidden="1" outlineLevel="4" x14ac:dyDescent="0.35">
      <c r="A29" s="15" t="s">
        <v>32</v>
      </c>
      <c r="B29" s="16" t="s">
        <v>33</v>
      </c>
      <c r="C29" s="16" t="s">
        <v>68</v>
      </c>
      <c r="D29" s="16" t="s">
        <v>75</v>
      </c>
      <c r="E29" s="16"/>
      <c r="F29" s="16" t="s">
        <v>36</v>
      </c>
      <c r="G29" s="16">
        <v>1120</v>
      </c>
      <c r="H29" s="16">
        <v>3480</v>
      </c>
      <c r="I29" s="17" t="s">
        <v>76</v>
      </c>
      <c r="J29" s="18">
        <v>2520000</v>
      </c>
      <c r="K29" s="19">
        <v>2520000</v>
      </c>
      <c r="L29" s="19">
        <v>0</v>
      </c>
      <c r="M29" s="19">
        <v>0</v>
      </c>
      <c r="N29" s="19">
        <v>0</v>
      </c>
      <c r="O29" s="19">
        <v>2520000</v>
      </c>
      <c r="P29" s="19">
        <v>0</v>
      </c>
      <c r="Q29" s="19">
        <v>0</v>
      </c>
      <c r="R29" s="19">
        <v>0</v>
      </c>
      <c r="S29" s="19">
        <v>0</v>
      </c>
      <c r="T29" s="19">
        <v>0</v>
      </c>
      <c r="U29" s="19">
        <v>2520000</v>
      </c>
      <c r="V29" s="19">
        <v>2520000</v>
      </c>
      <c r="W29" s="19">
        <v>0</v>
      </c>
      <c r="X29" s="19">
        <v>2520000</v>
      </c>
      <c r="Y29" s="20">
        <f t="shared" si="0"/>
        <v>0</v>
      </c>
      <c r="Z29" s="20">
        <f t="shared" si="1"/>
        <v>0</v>
      </c>
      <c r="AA29" s="20">
        <f t="shared" si="2"/>
        <v>0</v>
      </c>
      <c r="AB29" s="21">
        <f t="shared" si="3"/>
        <v>0</v>
      </c>
    </row>
    <row r="30" spans="1:28" ht="43.5" hidden="1" outlineLevel="4" x14ac:dyDescent="0.35">
      <c r="A30" s="15" t="s">
        <v>32</v>
      </c>
      <c r="B30" s="16" t="s">
        <v>33</v>
      </c>
      <c r="C30" s="16" t="s">
        <v>68</v>
      </c>
      <c r="D30" s="16" t="s">
        <v>77</v>
      </c>
      <c r="E30" s="16"/>
      <c r="F30" s="16" t="s">
        <v>36</v>
      </c>
      <c r="G30" s="16">
        <v>1120</v>
      </c>
      <c r="H30" s="16">
        <v>3480</v>
      </c>
      <c r="I30" s="17" t="s">
        <v>78</v>
      </c>
      <c r="J30" s="18">
        <v>5000000</v>
      </c>
      <c r="K30" s="19">
        <v>5000000</v>
      </c>
      <c r="L30" s="19">
        <v>0</v>
      </c>
      <c r="M30" s="19">
        <v>0</v>
      </c>
      <c r="N30" s="19">
        <v>0</v>
      </c>
      <c r="O30" s="19">
        <v>5000000</v>
      </c>
      <c r="P30" s="19">
        <v>0</v>
      </c>
      <c r="Q30" s="19">
        <v>0</v>
      </c>
      <c r="R30" s="19">
        <v>0</v>
      </c>
      <c r="S30" s="19">
        <v>0</v>
      </c>
      <c r="T30" s="19">
        <v>0</v>
      </c>
      <c r="U30" s="19">
        <v>5000000</v>
      </c>
      <c r="V30" s="19">
        <v>5000000</v>
      </c>
      <c r="W30" s="19">
        <v>0</v>
      </c>
      <c r="X30" s="19">
        <v>5000000</v>
      </c>
      <c r="Y30" s="20">
        <f t="shared" si="0"/>
        <v>0</v>
      </c>
      <c r="Z30" s="20">
        <f t="shared" si="1"/>
        <v>0</v>
      </c>
      <c r="AA30" s="20">
        <f t="shared" si="2"/>
        <v>0</v>
      </c>
      <c r="AB30" s="21">
        <f t="shared" si="3"/>
        <v>0</v>
      </c>
    </row>
    <row r="31" spans="1:28" ht="58" hidden="1" outlineLevel="4" x14ac:dyDescent="0.35">
      <c r="A31" s="15" t="s">
        <v>32</v>
      </c>
      <c r="B31" s="16" t="s">
        <v>33</v>
      </c>
      <c r="C31" s="16" t="s">
        <v>68</v>
      </c>
      <c r="D31" s="16" t="s">
        <v>79</v>
      </c>
      <c r="E31" s="16"/>
      <c r="F31" s="16" t="s">
        <v>36</v>
      </c>
      <c r="G31" s="16">
        <v>1120</v>
      </c>
      <c r="H31" s="16">
        <v>3480</v>
      </c>
      <c r="I31" s="17" t="s">
        <v>80</v>
      </c>
      <c r="J31" s="18">
        <v>6000000</v>
      </c>
      <c r="K31" s="19">
        <v>6000000</v>
      </c>
      <c r="L31" s="19">
        <v>0</v>
      </c>
      <c r="M31" s="19">
        <v>0</v>
      </c>
      <c r="N31" s="19">
        <v>0</v>
      </c>
      <c r="O31" s="19">
        <v>6000000</v>
      </c>
      <c r="P31" s="19">
        <v>0</v>
      </c>
      <c r="Q31" s="19">
        <v>0</v>
      </c>
      <c r="R31" s="19">
        <v>0</v>
      </c>
      <c r="S31" s="19">
        <v>0</v>
      </c>
      <c r="T31" s="19">
        <v>0</v>
      </c>
      <c r="U31" s="19">
        <v>0</v>
      </c>
      <c r="V31" s="19">
        <v>6000000</v>
      </c>
      <c r="W31" s="19">
        <v>0</v>
      </c>
      <c r="X31" s="19">
        <v>6000000</v>
      </c>
      <c r="Y31" s="20">
        <f t="shared" si="0"/>
        <v>0</v>
      </c>
      <c r="Z31" s="20">
        <f t="shared" si="1"/>
        <v>0</v>
      </c>
      <c r="AA31" s="20">
        <f t="shared" si="2"/>
        <v>0</v>
      </c>
      <c r="AB31" s="21">
        <f t="shared" si="3"/>
        <v>0</v>
      </c>
    </row>
    <row r="32" spans="1:28" ht="29" hidden="1" outlineLevel="4" x14ac:dyDescent="0.35">
      <c r="A32" s="15" t="s">
        <v>32</v>
      </c>
      <c r="B32" s="16" t="s">
        <v>33</v>
      </c>
      <c r="C32" s="16" t="s">
        <v>68</v>
      </c>
      <c r="D32" s="16" t="s">
        <v>81</v>
      </c>
      <c r="E32" s="16"/>
      <c r="F32" s="16" t="s">
        <v>36</v>
      </c>
      <c r="G32" s="16">
        <v>1120</v>
      </c>
      <c r="H32" s="16">
        <v>3480</v>
      </c>
      <c r="I32" s="17" t="s">
        <v>82</v>
      </c>
      <c r="J32" s="18">
        <v>210000</v>
      </c>
      <c r="K32" s="19">
        <v>210000</v>
      </c>
      <c r="L32" s="19">
        <v>0</v>
      </c>
      <c r="M32" s="19">
        <v>0</v>
      </c>
      <c r="N32" s="19">
        <v>0</v>
      </c>
      <c r="O32" s="19">
        <v>210000</v>
      </c>
      <c r="P32" s="19">
        <v>0</v>
      </c>
      <c r="Q32" s="19">
        <v>0</v>
      </c>
      <c r="R32" s="19">
        <v>0</v>
      </c>
      <c r="S32" s="19">
        <v>0</v>
      </c>
      <c r="T32" s="19">
        <v>0</v>
      </c>
      <c r="U32" s="19">
        <v>0</v>
      </c>
      <c r="V32" s="19">
        <v>210000</v>
      </c>
      <c r="W32" s="19">
        <v>0</v>
      </c>
      <c r="X32" s="19">
        <v>210000</v>
      </c>
      <c r="Y32" s="20">
        <f t="shared" si="0"/>
        <v>0</v>
      </c>
      <c r="Z32" s="20">
        <f t="shared" si="1"/>
        <v>0</v>
      </c>
      <c r="AA32" s="20">
        <f t="shared" si="2"/>
        <v>0</v>
      </c>
      <c r="AB32" s="21">
        <f t="shared" si="3"/>
        <v>0</v>
      </c>
    </row>
    <row r="33" spans="1:28" hidden="1" outlineLevel="4" x14ac:dyDescent="0.35">
      <c r="A33" s="15" t="s">
        <v>32</v>
      </c>
      <c r="B33" s="16" t="s">
        <v>33</v>
      </c>
      <c r="C33" s="16" t="s">
        <v>68</v>
      </c>
      <c r="D33" s="16" t="s">
        <v>83</v>
      </c>
      <c r="E33" s="16"/>
      <c r="F33" s="16" t="s">
        <v>36</v>
      </c>
      <c r="G33" s="16">
        <v>1120</v>
      </c>
      <c r="H33" s="16">
        <v>3480</v>
      </c>
      <c r="I33" s="17" t="s">
        <v>84</v>
      </c>
      <c r="J33" s="18">
        <v>5445829</v>
      </c>
      <c r="K33" s="19">
        <v>5445829</v>
      </c>
      <c r="L33" s="19">
        <v>0</v>
      </c>
      <c r="M33" s="19">
        <v>0</v>
      </c>
      <c r="N33" s="19">
        <v>0</v>
      </c>
      <c r="O33" s="19">
        <v>5445829</v>
      </c>
      <c r="P33" s="19">
        <v>0</v>
      </c>
      <c r="Q33" s="19">
        <v>3735580.71</v>
      </c>
      <c r="R33" s="19">
        <v>0</v>
      </c>
      <c r="S33" s="19">
        <v>130487.66</v>
      </c>
      <c r="T33" s="19">
        <v>130487.66</v>
      </c>
      <c r="U33" s="19">
        <v>1298985.6299999999</v>
      </c>
      <c r="V33" s="19">
        <v>1579760.63</v>
      </c>
      <c r="W33" s="19">
        <v>0</v>
      </c>
      <c r="X33" s="19">
        <v>1579760.6300000001</v>
      </c>
      <c r="Y33" s="20">
        <f t="shared" si="0"/>
        <v>2.3961027788423031E-2</v>
      </c>
      <c r="Z33" s="20">
        <f t="shared" si="1"/>
        <v>2.3961027788423031E-2</v>
      </c>
      <c r="AA33" s="20">
        <f t="shared" si="2"/>
        <v>0.6859526272308587</v>
      </c>
      <c r="AB33" s="21">
        <f t="shared" si="3"/>
        <v>0.70991365501928172</v>
      </c>
    </row>
    <row r="34" spans="1:28" hidden="1" outlineLevel="4" x14ac:dyDescent="0.35">
      <c r="A34" s="15" t="s">
        <v>32</v>
      </c>
      <c r="B34" s="16" t="s">
        <v>33</v>
      </c>
      <c r="C34" s="16" t="s">
        <v>68</v>
      </c>
      <c r="D34" s="16" t="s">
        <v>85</v>
      </c>
      <c r="E34" s="16"/>
      <c r="F34" s="16" t="s">
        <v>36</v>
      </c>
      <c r="G34" s="16">
        <v>1120</v>
      </c>
      <c r="H34" s="16">
        <v>3480</v>
      </c>
      <c r="I34" s="17" t="s">
        <v>86</v>
      </c>
      <c r="J34" s="18">
        <v>132985500</v>
      </c>
      <c r="K34" s="19">
        <v>132985500</v>
      </c>
      <c r="L34" s="19">
        <v>0</v>
      </c>
      <c r="M34" s="19">
        <v>0</v>
      </c>
      <c r="N34" s="19">
        <v>0</v>
      </c>
      <c r="O34" s="19">
        <v>132985500</v>
      </c>
      <c r="P34" s="19">
        <v>0</v>
      </c>
      <c r="Q34" s="19">
        <v>40749653.920000002</v>
      </c>
      <c r="R34" s="19">
        <v>0</v>
      </c>
      <c r="S34" s="19">
        <v>36640032.799999997</v>
      </c>
      <c r="T34" s="19">
        <v>36640032.799999997</v>
      </c>
      <c r="U34" s="19">
        <v>50022063.280000001</v>
      </c>
      <c r="V34" s="19">
        <v>55595813.280000001</v>
      </c>
      <c r="W34" s="19">
        <v>0</v>
      </c>
      <c r="X34" s="19">
        <v>55595813.280000001</v>
      </c>
      <c r="Y34" s="20">
        <f t="shared" si="0"/>
        <v>0.27551900620744363</v>
      </c>
      <c r="Z34" s="20">
        <f t="shared" si="1"/>
        <v>0.27551900620744363</v>
      </c>
      <c r="AA34" s="20">
        <f t="shared" si="2"/>
        <v>0.30642178222437788</v>
      </c>
      <c r="AB34" s="21">
        <f t="shared" si="3"/>
        <v>0.58194078843182151</v>
      </c>
    </row>
    <row r="35" spans="1:28" hidden="1" outlineLevel="4" x14ac:dyDescent="0.35">
      <c r="A35" s="15" t="s">
        <v>32</v>
      </c>
      <c r="B35" s="16" t="s">
        <v>33</v>
      </c>
      <c r="C35" s="16" t="s">
        <v>68</v>
      </c>
      <c r="D35" s="16" t="s">
        <v>87</v>
      </c>
      <c r="E35" s="16"/>
      <c r="F35" s="16" t="s">
        <v>36</v>
      </c>
      <c r="G35" s="16">
        <v>1120</v>
      </c>
      <c r="H35" s="16">
        <v>3480</v>
      </c>
      <c r="I35" s="17" t="s">
        <v>88</v>
      </c>
      <c r="J35" s="18">
        <v>9146031</v>
      </c>
      <c r="K35" s="19">
        <v>9146031</v>
      </c>
      <c r="L35" s="19">
        <v>0</v>
      </c>
      <c r="M35" s="19">
        <v>0</v>
      </c>
      <c r="N35" s="19">
        <v>0</v>
      </c>
      <c r="O35" s="19">
        <v>9146031</v>
      </c>
      <c r="P35" s="19">
        <v>0</v>
      </c>
      <c r="Q35" s="19">
        <v>1502956</v>
      </c>
      <c r="R35" s="19">
        <v>0</v>
      </c>
      <c r="S35" s="19">
        <v>1655977.76</v>
      </c>
      <c r="T35" s="19">
        <v>1655977.76</v>
      </c>
      <c r="U35" s="19">
        <v>5987097.2400000002</v>
      </c>
      <c r="V35" s="19">
        <v>5987097.2400000002</v>
      </c>
      <c r="W35" s="19">
        <v>0</v>
      </c>
      <c r="X35" s="19">
        <v>5987097.2400000002</v>
      </c>
      <c r="Y35" s="20">
        <f t="shared" si="0"/>
        <v>0.18105971431760948</v>
      </c>
      <c r="Z35" s="20">
        <f t="shared" si="1"/>
        <v>0.18105971431760948</v>
      </c>
      <c r="AA35" s="20">
        <f t="shared" si="2"/>
        <v>0.16432876730901086</v>
      </c>
      <c r="AB35" s="21">
        <f t="shared" si="3"/>
        <v>0.34538848162662034</v>
      </c>
    </row>
    <row r="36" spans="1:28" hidden="1" outlineLevel="4" x14ac:dyDescent="0.35">
      <c r="A36" s="15" t="s">
        <v>32</v>
      </c>
      <c r="B36" s="16" t="s">
        <v>33</v>
      </c>
      <c r="C36" s="16" t="s">
        <v>68</v>
      </c>
      <c r="D36" s="16" t="s">
        <v>89</v>
      </c>
      <c r="E36" s="16"/>
      <c r="F36" s="16" t="s">
        <v>36</v>
      </c>
      <c r="G36" s="16">
        <v>1120</v>
      </c>
      <c r="H36" s="16">
        <v>3480</v>
      </c>
      <c r="I36" s="17" t="s">
        <v>90</v>
      </c>
      <c r="J36" s="18">
        <v>15683292</v>
      </c>
      <c r="K36" s="19">
        <v>15383292</v>
      </c>
      <c r="L36" s="19">
        <v>0</v>
      </c>
      <c r="M36" s="19">
        <v>0</v>
      </c>
      <c r="N36" s="19">
        <v>0</v>
      </c>
      <c r="O36" s="19">
        <v>15383292</v>
      </c>
      <c r="P36" s="19">
        <v>0</v>
      </c>
      <c r="Q36" s="19">
        <v>13511856</v>
      </c>
      <c r="R36" s="19">
        <v>0</v>
      </c>
      <c r="S36" s="19">
        <v>1871436</v>
      </c>
      <c r="T36" s="19">
        <v>1871436</v>
      </c>
      <c r="U36" s="19">
        <v>0</v>
      </c>
      <c r="V36" s="19">
        <v>0</v>
      </c>
      <c r="W36" s="19">
        <v>0</v>
      </c>
      <c r="X36" s="19">
        <v>0</v>
      </c>
      <c r="Y36" s="20">
        <f t="shared" si="0"/>
        <v>0.12165380466027688</v>
      </c>
      <c r="Z36" s="20">
        <f t="shared" si="1"/>
        <v>0.12165380466027688</v>
      </c>
      <c r="AA36" s="20">
        <f t="shared" si="2"/>
        <v>0.87834619533972313</v>
      </c>
      <c r="AB36" s="21">
        <f t="shared" si="3"/>
        <v>1</v>
      </c>
    </row>
    <row r="37" spans="1:28" hidden="1" outlineLevel="4" x14ac:dyDescent="0.35">
      <c r="A37" s="15" t="s">
        <v>32</v>
      </c>
      <c r="B37" s="16" t="s">
        <v>33</v>
      </c>
      <c r="C37" s="16" t="s">
        <v>68</v>
      </c>
      <c r="D37" s="16" t="s">
        <v>91</v>
      </c>
      <c r="E37" s="16"/>
      <c r="F37" s="16" t="s">
        <v>36</v>
      </c>
      <c r="G37" s="16">
        <v>1120</v>
      </c>
      <c r="H37" s="16">
        <v>3480</v>
      </c>
      <c r="I37" s="17" t="s">
        <v>92</v>
      </c>
      <c r="J37" s="19">
        <v>0</v>
      </c>
      <c r="K37" s="19">
        <v>300000</v>
      </c>
      <c r="L37" s="19">
        <v>0</v>
      </c>
      <c r="M37" s="19">
        <v>0</v>
      </c>
      <c r="N37" s="19">
        <v>0</v>
      </c>
      <c r="O37" s="19">
        <v>300000</v>
      </c>
      <c r="P37" s="19">
        <v>0</v>
      </c>
      <c r="Q37" s="19">
        <v>16632</v>
      </c>
      <c r="R37" s="19">
        <v>0</v>
      </c>
      <c r="S37" s="19">
        <v>0</v>
      </c>
      <c r="T37" s="19">
        <v>0</v>
      </c>
      <c r="U37" s="19">
        <v>283368</v>
      </c>
      <c r="V37" s="19">
        <v>283368</v>
      </c>
      <c r="W37" s="19">
        <v>0</v>
      </c>
      <c r="X37" s="19">
        <v>283368</v>
      </c>
      <c r="Y37" s="20">
        <f t="shared" si="0"/>
        <v>0</v>
      </c>
      <c r="Z37" s="20">
        <f t="shared" si="1"/>
        <v>0</v>
      </c>
      <c r="AA37" s="20">
        <f t="shared" si="2"/>
        <v>5.5440000000000003E-2</v>
      </c>
      <c r="AB37" s="21">
        <f t="shared" si="3"/>
        <v>5.5440000000000003E-2</v>
      </c>
    </row>
    <row r="38" spans="1:28" ht="108" hidden="1" customHeight="1" outlineLevel="4" x14ac:dyDescent="0.35">
      <c r="A38" s="15" t="s">
        <v>32</v>
      </c>
      <c r="B38" s="16" t="s">
        <v>33</v>
      </c>
      <c r="C38" s="16" t="s">
        <v>68</v>
      </c>
      <c r="D38" s="16" t="s">
        <v>93</v>
      </c>
      <c r="E38" s="16"/>
      <c r="F38" s="16" t="s">
        <v>36</v>
      </c>
      <c r="G38" s="16">
        <v>1120</v>
      </c>
      <c r="H38" s="16">
        <v>3480</v>
      </c>
      <c r="I38" s="17" t="s">
        <v>94</v>
      </c>
      <c r="J38" s="18">
        <v>13200000</v>
      </c>
      <c r="K38" s="19">
        <v>13200000</v>
      </c>
      <c r="L38" s="19">
        <v>0</v>
      </c>
      <c r="M38" s="19">
        <v>0</v>
      </c>
      <c r="N38" s="19">
        <v>0</v>
      </c>
      <c r="O38" s="19">
        <v>13200000</v>
      </c>
      <c r="P38" s="19">
        <v>0</v>
      </c>
      <c r="Q38" s="19">
        <v>1444705</v>
      </c>
      <c r="R38" s="19">
        <v>0</v>
      </c>
      <c r="S38" s="19">
        <v>0</v>
      </c>
      <c r="T38" s="19">
        <v>0</v>
      </c>
      <c r="U38" s="19">
        <v>2505295</v>
      </c>
      <c r="V38" s="19">
        <v>11755295</v>
      </c>
      <c r="W38" s="19">
        <v>0</v>
      </c>
      <c r="X38" s="19">
        <v>11755295</v>
      </c>
      <c r="Y38" s="20">
        <f t="shared" si="0"/>
        <v>0</v>
      </c>
      <c r="Z38" s="20">
        <f t="shared" si="1"/>
        <v>0</v>
      </c>
      <c r="AA38" s="20">
        <f t="shared" si="2"/>
        <v>0.10944734848484848</v>
      </c>
      <c r="AB38" s="21">
        <f t="shared" si="3"/>
        <v>0.10944734848484848</v>
      </c>
    </row>
    <row r="39" spans="1:28" hidden="1" outlineLevel="4" x14ac:dyDescent="0.35">
      <c r="A39" s="15" t="s">
        <v>32</v>
      </c>
      <c r="B39" s="16" t="s">
        <v>33</v>
      </c>
      <c r="C39" s="16" t="s">
        <v>68</v>
      </c>
      <c r="D39" s="16" t="s">
        <v>95</v>
      </c>
      <c r="E39" s="16"/>
      <c r="F39" s="16" t="s">
        <v>36</v>
      </c>
      <c r="G39" s="16">
        <v>1120</v>
      </c>
      <c r="H39" s="16">
        <v>3480</v>
      </c>
      <c r="I39" s="17" t="s">
        <v>96</v>
      </c>
      <c r="J39" s="18">
        <v>375300</v>
      </c>
      <c r="K39" s="19">
        <v>0</v>
      </c>
      <c r="L39" s="19">
        <v>0</v>
      </c>
      <c r="M39" s="19">
        <v>0</v>
      </c>
      <c r="N39" s="19">
        <v>0</v>
      </c>
      <c r="O39" s="19">
        <v>0</v>
      </c>
      <c r="P39" s="19">
        <v>0</v>
      </c>
      <c r="Q39" s="19">
        <v>0</v>
      </c>
      <c r="R39" s="19">
        <v>0</v>
      </c>
      <c r="S39" s="19">
        <v>0</v>
      </c>
      <c r="T39" s="19">
        <v>0</v>
      </c>
      <c r="U39" s="19">
        <v>0</v>
      </c>
      <c r="V39" s="19">
        <v>0</v>
      </c>
      <c r="W39" s="19">
        <v>0</v>
      </c>
      <c r="X39" s="19">
        <v>0</v>
      </c>
      <c r="Y39" s="20">
        <v>0</v>
      </c>
      <c r="Z39" s="20">
        <v>0</v>
      </c>
      <c r="AA39" s="20">
        <v>0</v>
      </c>
      <c r="AB39" s="21">
        <v>0</v>
      </c>
    </row>
    <row r="40" spans="1:28" ht="29" hidden="1" outlineLevel="4" x14ac:dyDescent="0.35">
      <c r="A40" s="15" t="s">
        <v>32</v>
      </c>
      <c r="B40" s="16" t="s">
        <v>33</v>
      </c>
      <c r="C40" s="16" t="s">
        <v>68</v>
      </c>
      <c r="D40" s="16" t="s">
        <v>97</v>
      </c>
      <c r="E40" s="16"/>
      <c r="F40" s="16" t="s">
        <v>36</v>
      </c>
      <c r="G40" s="16">
        <v>1120</v>
      </c>
      <c r="H40" s="16">
        <v>3480</v>
      </c>
      <c r="I40" s="17" t="s">
        <v>98</v>
      </c>
      <c r="J40" s="18">
        <v>110000000</v>
      </c>
      <c r="K40" s="19">
        <v>75749264</v>
      </c>
      <c r="L40" s="19">
        <v>0</v>
      </c>
      <c r="M40" s="19">
        <v>0</v>
      </c>
      <c r="N40" s="19">
        <v>0</v>
      </c>
      <c r="O40" s="19">
        <v>75749264</v>
      </c>
      <c r="P40" s="19">
        <v>0</v>
      </c>
      <c r="Q40" s="19">
        <v>0</v>
      </c>
      <c r="R40" s="19">
        <v>0</v>
      </c>
      <c r="S40" s="19">
        <v>38053046.630000003</v>
      </c>
      <c r="T40" s="19">
        <v>35392927.189999998</v>
      </c>
      <c r="U40" s="19">
        <v>4010850.25</v>
      </c>
      <c r="V40" s="19">
        <v>37696217.369999997</v>
      </c>
      <c r="W40" s="19">
        <v>0</v>
      </c>
      <c r="X40" s="19">
        <v>37696217.369999997</v>
      </c>
      <c r="Y40" s="20">
        <f t="shared" ref="Y40:Y71" si="5">S40/K40</f>
        <v>0.50235533153167011</v>
      </c>
      <c r="Z40" s="20">
        <f t="shared" ref="Z40:Z71" si="6">S40/O40</f>
        <v>0.50235533153167011</v>
      </c>
      <c r="AA40" s="20">
        <f t="shared" ref="AA40:AA71" si="7">(P40+Q40+R40)/O40</f>
        <v>0</v>
      </c>
      <c r="AB40" s="21">
        <f t="shared" ref="AB40:AB71" si="8">Z40+AA40</f>
        <v>0.50235533153167011</v>
      </c>
    </row>
    <row r="41" spans="1:28" hidden="1" outlineLevel="3" x14ac:dyDescent="0.35">
      <c r="A41" s="22"/>
      <c r="B41" s="23"/>
      <c r="C41" s="23" t="s">
        <v>99</v>
      </c>
      <c r="D41" s="23"/>
      <c r="E41" s="23"/>
      <c r="F41" s="23"/>
      <c r="G41" s="23"/>
      <c r="H41" s="23"/>
      <c r="I41" s="24"/>
      <c r="J41" s="25">
        <f t="shared" ref="J41:X41" si="9">SUBTOTAL(9,J26:J40)</f>
        <v>400263098</v>
      </c>
      <c r="K41" s="26">
        <f t="shared" si="9"/>
        <v>365637062</v>
      </c>
      <c r="L41" s="26">
        <f t="shared" si="9"/>
        <v>0</v>
      </c>
      <c r="M41" s="26">
        <f t="shared" si="9"/>
        <v>0</v>
      </c>
      <c r="N41" s="26">
        <f t="shared" si="9"/>
        <v>0</v>
      </c>
      <c r="O41" s="26">
        <f t="shared" si="9"/>
        <v>365637062</v>
      </c>
      <c r="P41" s="26">
        <f t="shared" si="9"/>
        <v>42940.04</v>
      </c>
      <c r="Q41" s="26">
        <f t="shared" si="9"/>
        <v>102933520.66</v>
      </c>
      <c r="R41" s="26">
        <f t="shared" si="9"/>
        <v>13083316.970000001</v>
      </c>
      <c r="S41" s="26">
        <f t="shared" si="9"/>
        <v>80817115.449999988</v>
      </c>
      <c r="T41" s="26">
        <f t="shared" si="9"/>
        <v>77830798.909999996</v>
      </c>
      <c r="U41" s="26">
        <f t="shared" si="9"/>
        <v>109012070.76000001</v>
      </c>
      <c r="V41" s="26">
        <f t="shared" si="9"/>
        <v>168760168.88</v>
      </c>
      <c r="W41" s="26">
        <f t="shared" si="9"/>
        <v>0</v>
      </c>
      <c r="X41" s="26">
        <f t="shared" si="9"/>
        <v>168760168.88</v>
      </c>
      <c r="Y41" s="27">
        <f t="shared" si="5"/>
        <v>0.22103097264795327</v>
      </c>
      <c r="Z41" s="27">
        <f t="shared" si="6"/>
        <v>0.22103097264795327</v>
      </c>
      <c r="AA41" s="27">
        <f t="shared" si="7"/>
        <v>0.31741798010071531</v>
      </c>
      <c r="AB41" s="28">
        <f t="shared" si="8"/>
        <v>0.53844895274866855</v>
      </c>
    </row>
    <row r="42" spans="1:28" hidden="1" outlineLevel="4" x14ac:dyDescent="0.35">
      <c r="A42" s="15" t="s">
        <v>32</v>
      </c>
      <c r="B42" s="16" t="s">
        <v>33</v>
      </c>
      <c r="C42" s="16" t="s">
        <v>100</v>
      </c>
      <c r="D42" s="16" t="s">
        <v>101</v>
      </c>
      <c r="E42" s="16"/>
      <c r="F42" s="16" t="s">
        <v>36</v>
      </c>
      <c r="G42" s="16">
        <v>1120</v>
      </c>
      <c r="H42" s="16">
        <v>3480</v>
      </c>
      <c r="I42" s="17" t="s">
        <v>102</v>
      </c>
      <c r="J42" s="18">
        <v>8400</v>
      </c>
      <c r="K42" s="19">
        <v>8400</v>
      </c>
      <c r="L42" s="19">
        <v>0</v>
      </c>
      <c r="M42" s="19">
        <v>0</v>
      </c>
      <c r="N42" s="19">
        <v>0</v>
      </c>
      <c r="O42" s="19">
        <v>8400</v>
      </c>
      <c r="P42" s="19">
        <v>0</v>
      </c>
      <c r="Q42" s="19">
        <v>0</v>
      </c>
      <c r="R42" s="19">
        <v>0</v>
      </c>
      <c r="S42" s="19">
        <v>0</v>
      </c>
      <c r="T42" s="19">
        <v>0</v>
      </c>
      <c r="U42" s="19">
        <v>0</v>
      </c>
      <c r="V42" s="19">
        <v>8400</v>
      </c>
      <c r="W42" s="19">
        <v>0</v>
      </c>
      <c r="X42" s="19">
        <v>8400</v>
      </c>
      <c r="Y42" s="20">
        <f t="shared" si="5"/>
        <v>0</v>
      </c>
      <c r="Z42" s="20">
        <f t="shared" si="6"/>
        <v>0</v>
      </c>
      <c r="AA42" s="20">
        <f t="shared" si="7"/>
        <v>0</v>
      </c>
      <c r="AB42" s="21">
        <f t="shared" si="8"/>
        <v>0</v>
      </c>
    </row>
    <row r="43" spans="1:28" hidden="1" outlineLevel="4" x14ac:dyDescent="0.35">
      <c r="A43" s="15" t="s">
        <v>32</v>
      </c>
      <c r="B43" s="16" t="s">
        <v>33</v>
      </c>
      <c r="C43" s="16" t="s">
        <v>100</v>
      </c>
      <c r="D43" s="16" t="s">
        <v>103</v>
      </c>
      <c r="E43" s="16"/>
      <c r="F43" s="16" t="s">
        <v>36</v>
      </c>
      <c r="G43" s="16">
        <v>1120</v>
      </c>
      <c r="H43" s="16">
        <v>3480</v>
      </c>
      <c r="I43" s="17" t="s">
        <v>104</v>
      </c>
      <c r="J43" s="18">
        <v>560513</v>
      </c>
      <c r="K43" s="19">
        <v>560513</v>
      </c>
      <c r="L43" s="19">
        <v>0</v>
      </c>
      <c r="M43" s="19">
        <v>0</v>
      </c>
      <c r="N43" s="19">
        <v>0</v>
      </c>
      <c r="O43" s="19">
        <v>560513</v>
      </c>
      <c r="P43" s="19">
        <v>0</v>
      </c>
      <c r="Q43" s="19">
        <v>0</v>
      </c>
      <c r="R43" s="19">
        <v>0</v>
      </c>
      <c r="S43" s="19">
        <v>0</v>
      </c>
      <c r="T43" s="19">
        <v>0</v>
      </c>
      <c r="U43" s="19">
        <v>560513</v>
      </c>
      <c r="V43" s="19">
        <v>560513</v>
      </c>
      <c r="W43" s="19">
        <v>0</v>
      </c>
      <c r="X43" s="19">
        <v>560513</v>
      </c>
      <c r="Y43" s="20">
        <f t="shared" si="5"/>
        <v>0</v>
      </c>
      <c r="Z43" s="20">
        <f t="shared" si="6"/>
        <v>0</v>
      </c>
      <c r="AA43" s="20">
        <f t="shared" si="7"/>
        <v>0</v>
      </c>
      <c r="AB43" s="21">
        <f t="shared" si="8"/>
        <v>0</v>
      </c>
    </row>
    <row r="44" spans="1:28" hidden="1" outlineLevel="4" x14ac:dyDescent="0.35">
      <c r="A44" s="15" t="s">
        <v>32</v>
      </c>
      <c r="B44" s="16" t="s">
        <v>33</v>
      </c>
      <c r="C44" s="16" t="s">
        <v>100</v>
      </c>
      <c r="D44" s="16" t="s">
        <v>105</v>
      </c>
      <c r="E44" s="16"/>
      <c r="F44" s="16" t="s">
        <v>36</v>
      </c>
      <c r="G44" s="16">
        <v>1120</v>
      </c>
      <c r="H44" s="16">
        <v>3480</v>
      </c>
      <c r="I44" s="17" t="s">
        <v>106</v>
      </c>
      <c r="J44" s="18">
        <v>6000000</v>
      </c>
      <c r="K44" s="19">
        <v>6000000</v>
      </c>
      <c r="L44" s="19">
        <v>0</v>
      </c>
      <c r="M44" s="19">
        <v>0</v>
      </c>
      <c r="N44" s="19">
        <v>0</v>
      </c>
      <c r="O44" s="19">
        <v>6000000</v>
      </c>
      <c r="P44" s="19">
        <v>0</v>
      </c>
      <c r="Q44" s="19">
        <v>293273.15999999997</v>
      </c>
      <c r="R44" s="19">
        <v>0</v>
      </c>
      <c r="S44" s="19">
        <v>2706726.84</v>
      </c>
      <c r="T44" s="19">
        <v>2706726.84</v>
      </c>
      <c r="U44" s="19">
        <v>3000000</v>
      </c>
      <c r="V44" s="19">
        <v>3000000</v>
      </c>
      <c r="W44" s="19">
        <v>0</v>
      </c>
      <c r="X44" s="19">
        <v>3000000</v>
      </c>
      <c r="Y44" s="20">
        <f t="shared" si="5"/>
        <v>0.45112113999999998</v>
      </c>
      <c r="Z44" s="20">
        <f t="shared" si="6"/>
        <v>0.45112113999999998</v>
      </c>
      <c r="AA44" s="20">
        <f t="shared" si="7"/>
        <v>4.8878859999999996E-2</v>
      </c>
      <c r="AB44" s="21">
        <f t="shared" si="8"/>
        <v>0.5</v>
      </c>
    </row>
    <row r="45" spans="1:28" hidden="1" outlineLevel="4" x14ac:dyDescent="0.35">
      <c r="A45" s="15" t="s">
        <v>32</v>
      </c>
      <c r="B45" s="16" t="s">
        <v>33</v>
      </c>
      <c r="C45" s="16" t="s">
        <v>100</v>
      </c>
      <c r="D45" s="16" t="s">
        <v>107</v>
      </c>
      <c r="E45" s="16"/>
      <c r="F45" s="16" t="s">
        <v>36</v>
      </c>
      <c r="G45" s="16">
        <v>1120</v>
      </c>
      <c r="H45" s="16">
        <v>3480</v>
      </c>
      <c r="I45" s="17" t="s">
        <v>108</v>
      </c>
      <c r="J45" s="18">
        <v>3546206</v>
      </c>
      <c r="K45" s="19">
        <v>3546206</v>
      </c>
      <c r="L45" s="19">
        <v>0</v>
      </c>
      <c r="M45" s="19">
        <v>0</v>
      </c>
      <c r="N45" s="19">
        <v>0</v>
      </c>
      <c r="O45" s="19">
        <v>3546206</v>
      </c>
      <c r="P45" s="19">
        <v>0</v>
      </c>
      <c r="Q45" s="19">
        <v>1503225.16</v>
      </c>
      <c r="R45" s="19">
        <v>0</v>
      </c>
      <c r="S45" s="19">
        <v>598900</v>
      </c>
      <c r="T45" s="19">
        <v>598900</v>
      </c>
      <c r="U45" s="19">
        <v>1444080.84</v>
      </c>
      <c r="V45" s="19">
        <v>1444080.84</v>
      </c>
      <c r="W45" s="19">
        <v>0</v>
      </c>
      <c r="X45" s="19">
        <v>1444080.84</v>
      </c>
      <c r="Y45" s="20">
        <f t="shared" si="5"/>
        <v>0.16888471792106832</v>
      </c>
      <c r="Z45" s="20">
        <f t="shared" si="6"/>
        <v>0.16888471792106832</v>
      </c>
      <c r="AA45" s="20">
        <f t="shared" si="7"/>
        <v>0.42389673921932342</v>
      </c>
      <c r="AB45" s="21">
        <f t="shared" si="8"/>
        <v>0.59278145714039177</v>
      </c>
    </row>
    <row r="46" spans="1:28" hidden="1" outlineLevel="4" x14ac:dyDescent="0.35">
      <c r="A46" s="15" t="s">
        <v>32</v>
      </c>
      <c r="B46" s="16" t="s">
        <v>33</v>
      </c>
      <c r="C46" s="16" t="s">
        <v>100</v>
      </c>
      <c r="D46" s="16" t="s">
        <v>109</v>
      </c>
      <c r="E46" s="16"/>
      <c r="F46" s="16" t="s">
        <v>36</v>
      </c>
      <c r="G46" s="16">
        <v>1120</v>
      </c>
      <c r="H46" s="16">
        <v>3480</v>
      </c>
      <c r="I46" s="17" t="s">
        <v>110</v>
      </c>
      <c r="J46" s="18">
        <v>114631</v>
      </c>
      <c r="K46" s="19">
        <v>114631</v>
      </c>
      <c r="L46" s="19">
        <v>0</v>
      </c>
      <c r="M46" s="19">
        <v>0</v>
      </c>
      <c r="N46" s="19">
        <v>0</v>
      </c>
      <c r="O46" s="19">
        <v>114631</v>
      </c>
      <c r="P46" s="19">
        <v>0</v>
      </c>
      <c r="Q46" s="19">
        <v>0</v>
      </c>
      <c r="R46" s="19">
        <v>0</v>
      </c>
      <c r="S46" s="19">
        <v>0</v>
      </c>
      <c r="T46" s="19">
        <v>0</v>
      </c>
      <c r="U46" s="19">
        <v>114631</v>
      </c>
      <c r="V46" s="19">
        <v>114631</v>
      </c>
      <c r="W46" s="19">
        <v>0</v>
      </c>
      <c r="X46" s="19">
        <v>114631</v>
      </c>
      <c r="Y46" s="20">
        <f t="shared" si="5"/>
        <v>0</v>
      </c>
      <c r="Z46" s="20">
        <f t="shared" si="6"/>
        <v>0</v>
      </c>
      <c r="AA46" s="20">
        <f t="shared" si="7"/>
        <v>0</v>
      </c>
      <c r="AB46" s="21">
        <f t="shared" si="8"/>
        <v>0</v>
      </c>
    </row>
    <row r="47" spans="1:28" hidden="1" outlineLevel="4" x14ac:dyDescent="0.35">
      <c r="A47" s="15" t="s">
        <v>32</v>
      </c>
      <c r="B47" s="16" t="s">
        <v>33</v>
      </c>
      <c r="C47" s="16" t="s">
        <v>100</v>
      </c>
      <c r="D47" s="16" t="s">
        <v>111</v>
      </c>
      <c r="E47" s="16"/>
      <c r="F47" s="16" t="s">
        <v>36</v>
      </c>
      <c r="G47" s="16">
        <v>1120</v>
      </c>
      <c r="H47" s="16">
        <v>3480</v>
      </c>
      <c r="I47" s="17" t="s">
        <v>112</v>
      </c>
      <c r="J47" s="18">
        <v>454260</v>
      </c>
      <c r="K47" s="19">
        <v>454260</v>
      </c>
      <c r="L47" s="19">
        <v>0</v>
      </c>
      <c r="M47" s="19">
        <v>0</v>
      </c>
      <c r="N47" s="19">
        <v>0</v>
      </c>
      <c r="O47" s="19">
        <v>454260</v>
      </c>
      <c r="P47" s="19">
        <v>0</v>
      </c>
      <c r="Q47" s="19">
        <v>0</v>
      </c>
      <c r="R47" s="19">
        <v>0</v>
      </c>
      <c r="S47" s="19">
        <v>0</v>
      </c>
      <c r="T47" s="19">
        <v>0</v>
      </c>
      <c r="U47" s="19">
        <v>453734</v>
      </c>
      <c r="V47" s="19">
        <v>454260</v>
      </c>
      <c r="W47" s="19">
        <v>0</v>
      </c>
      <c r="X47" s="19">
        <v>454260</v>
      </c>
      <c r="Y47" s="20">
        <f t="shared" si="5"/>
        <v>0</v>
      </c>
      <c r="Z47" s="20">
        <f t="shared" si="6"/>
        <v>0</v>
      </c>
      <c r="AA47" s="20">
        <f t="shared" si="7"/>
        <v>0</v>
      </c>
      <c r="AB47" s="21">
        <f t="shared" si="8"/>
        <v>0</v>
      </c>
    </row>
    <row r="48" spans="1:28" hidden="1" outlineLevel="4" x14ac:dyDescent="0.35">
      <c r="A48" s="15" t="s">
        <v>32</v>
      </c>
      <c r="B48" s="16" t="s">
        <v>33</v>
      </c>
      <c r="C48" s="16" t="s">
        <v>100</v>
      </c>
      <c r="D48" s="16" t="s">
        <v>113</v>
      </c>
      <c r="E48" s="16"/>
      <c r="F48" s="16" t="s">
        <v>36</v>
      </c>
      <c r="G48" s="16">
        <v>1120</v>
      </c>
      <c r="H48" s="16">
        <v>3480</v>
      </c>
      <c r="I48" s="17" t="s">
        <v>114</v>
      </c>
      <c r="J48" s="18">
        <v>8073118</v>
      </c>
      <c r="K48" s="19">
        <v>8073118</v>
      </c>
      <c r="L48" s="19">
        <v>0</v>
      </c>
      <c r="M48" s="19">
        <v>0</v>
      </c>
      <c r="N48" s="19">
        <v>0</v>
      </c>
      <c r="O48" s="19">
        <v>8073118</v>
      </c>
      <c r="P48" s="19">
        <v>0</v>
      </c>
      <c r="Q48" s="19">
        <v>0</v>
      </c>
      <c r="R48" s="19">
        <v>0</v>
      </c>
      <c r="S48" s="19">
        <v>534777.51</v>
      </c>
      <c r="T48" s="19">
        <v>534777.51</v>
      </c>
      <c r="U48" s="19">
        <v>7538340.4900000002</v>
      </c>
      <c r="V48" s="19">
        <v>7538340.4900000002</v>
      </c>
      <c r="W48" s="19">
        <v>0</v>
      </c>
      <c r="X48" s="19">
        <v>7538340.4900000002</v>
      </c>
      <c r="Y48" s="20">
        <f t="shared" si="5"/>
        <v>6.6241755663672949E-2</v>
      </c>
      <c r="Z48" s="20">
        <f t="shared" si="6"/>
        <v>6.6241755663672949E-2</v>
      </c>
      <c r="AA48" s="20">
        <f t="shared" si="7"/>
        <v>0</v>
      </c>
      <c r="AB48" s="21">
        <f t="shared" si="8"/>
        <v>6.6241755663672949E-2</v>
      </c>
    </row>
    <row r="49" spans="1:28" hidden="1" outlineLevel="4" x14ac:dyDescent="0.35">
      <c r="A49" s="15" t="s">
        <v>32</v>
      </c>
      <c r="B49" s="16" t="s">
        <v>33</v>
      </c>
      <c r="C49" s="16" t="s">
        <v>100</v>
      </c>
      <c r="D49" s="16" t="s">
        <v>115</v>
      </c>
      <c r="E49" s="16"/>
      <c r="F49" s="16" t="s">
        <v>36</v>
      </c>
      <c r="G49" s="16">
        <v>1120</v>
      </c>
      <c r="H49" s="16">
        <v>3480</v>
      </c>
      <c r="I49" s="17" t="s">
        <v>116</v>
      </c>
      <c r="J49" s="18">
        <v>15209851</v>
      </c>
      <c r="K49" s="19">
        <v>15209851</v>
      </c>
      <c r="L49" s="19">
        <v>0</v>
      </c>
      <c r="M49" s="19">
        <v>0</v>
      </c>
      <c r="N49" s="19">
        <v>0</v>
      </c>
      <c r="O49" s="19">
        <v>15209851</v>
      </c>
      <c r="P49" s="19">
        <v>0</v>
      </c>
      <c r="Q49" s="19">
        <v>0</v>
      </c>
      <c r="R49" s="19">
        <v>0</v>
      </c>
      <c r="S49" s="19">
        <v>0</v>
      </c>
      <c r="T49" s="19">
        <v>0</v>
      </c>
      <c r="U49" s="19">
        <v>15209851</v>
      </c>
      <c r="V49" s="19">
        <v>15209851</v>
      </c>
      <c r="W49" s="19">
        <v>0</v>
      </c>
      <c r="X49" s="19">
        <v>15209851</v>
      </c>
      <c r="Y49" s="20">
        <f t="shared" si="5"/>
        <v>0</v>
      </c>
      <c r="Z49" s="20">
        <f t="shared" si="6"/>
        <v>0</v>
      </c>
      <c r="AA49" s="20">
        <f t="shared" si="7"/>
        <v>0</v>
      </c>
      <c r="AB49" s="21">
        <f t="shared" si="8"/>
        <v>0</v>
      </c>
    </row>
    <row r="50" spans="1:28" hidden="1" outlineLevel="4" x14ac:dyDescent="0.35">
      <c r="A50" s="15" t="s">
        <v>32</v>
      </c>
      <c r="B50" s="16" t="s">
        <v>33</v>
      </c>
      <c r="C50" s="16" t="s">
        <v>100</v>
      </c>
      <c r="D50" s="16" t="s">
        <v>117</v>
      </c>
      <c r="E50" s="16"/>
      <c r="F50" s="16" t="s">
        <v>36</v>
      </c>
      <c r="G50" s="16">
        <v>1120</v>
      </c>
      <c r="H50" s="16">
        <v>3480</v>
      </c>
      <c r="I50" s="17" t="s">
        <v>118</v>
      </c>
      <c r="J50" s="18">
        <v>332569</v>
      </c>
      <c r="K50" s="19">
        <v>332569</v>
      </c>
      <c r="L50" s="19">
        <v>0</v>
      </c>
      <c r="M50" s="19">
        <v>0</v>
      </c>
      <c r="N50" s="19">
        <v>0</v>
      </c>
      <c r="O50" s="19">
        <v>332569</v>
      </c>
      <c r="P50" s="19">
        <v>0</v>
      </c>
      <c r="Q50" s="19">
        <v>0</v>
      </c>
      <c r="R50" s="19">
        <v>0</v>
      </c>
      <c r="S50" s="19">
        <v>0</v>
      </c>
      <c r="T50" s="19">
        <v>0</v>
      </c>
      <c r="U50" s="19">
        <v>332569</v>
      </c>
      <c r="V50" s="19">
        <v>332569</v>
      </c>
      <c r="W50" s="19">
        <v>0</v>
      </c>
      <c r="X50" s="19">
        <v>332569</v>
      </c>
      <c r="Y50" s="20">
        <f t="shared" si="5"/>
        <v>0</v>
      </c>
      <c r="Z50" s="20">
        <f t="shared" si="6"/>
        <v>0</v>
      </c>
      <c r="AA50" s="20">
        <f t="shared" si="7"/>
        <v>0</v>
      </c>
      <c r="AB50" s="21">
        <f t="shared" si="8"/>
        <v>0</v>
      </c>
    </row>
    <row r="51" spans="1:28" hidden="1" outlineLevel="4" x14ac:dyDescent="0.35">
      <c r="A51" s="15" t="s">
        <v>32</v>
      </c>
      <c r="B51" s="16" t="s">
        <v>33</v>
      </c>
      <c r="C51" s="16" t="s">
        <v>100</v>
      </c>
      <c r="D51" s="16" t="s">
        <v>119</v>
      </c>
      <c r="E51" s="16"/>
      <c r="F51" s="16" t="s">
        <v>36</v>
      </c>
      <c r="G51" s="16">
        <v>1120</v>
      </c>
      <c r="H51" s="16">
        <v>3480</v>
      </c>
      <c r="I51" s="17" t="s">
        <v>120</v>
      </c>
      <c r="J51" s="18">
        <v>304200</v>
      </c>
      <c r="K51" s="19">
        <v>304200</v>
      </c>
      <c r="L51" s="19">
        <v>0</v>
      </c>
      <c r="M51" s="19">
        <v>0</v>
      </c>
      <c r="N51" s="19">
        <v>0</v>
      </c>
      <c r="O51" s="19">
        <v>304200</v>
      </c>
      <c r="P51" s="19">
        <v>0</v>
      </c>
      <c r="Q51" s="19">
        <v>66603.5</v>
      </c>
      <c r="R51" s="19">
        <v>0</v>
      </c>
      <c r="S51" s="19">
        <v>133396.5</v>
      </c>
      <c r="T51" s="19">
        <v>133396.5</v>
      </c>
      <c r="U51" s="19">
        <v>104200</v>
      </c>
      <c r="V51" s="19">
        <v>104200</v>
      </c>
      <c r="W51" s="19">
        <v>0</v>
      </c>
      <c r="X51" s="19">
        <v>104200</v>
      </c>
      <c r="Y51" s="20">
        <f t="shared" si="5"/>
        <v>0.43851577909270217</v>
      </c>
      <c r="Z51" s="20">
        <f t="shared" si="6"/>
        <v>0.43851577909270217</v>
      </c>
      <c r="AA51" s="20">
        <f t="shared" si="7"/>
        <v>0.21894641683103222</v>
      </c>
      <c r="AB51" s="21">
        <f t="shared" si="8"/>
        <v>0.65746219592373434</v>
      </c>
    </row>
    <row r="52" spans="1:28" hidden="1" outlineLevel="3" x14ac:dyDescent="0.35">
      <c r="A52" s="22"/>
      <c r="B52" s="23"/>
      <c r="C52" s="23" t="s">
        <v>121</v>
      </c>
      <c r="D52" s="23"/>
      <c r="E52" s="23"/>
      <c r="F52" s="23"/>
      <c r="G52" s="23"/>
      <c r="H52" s="23"/>
      <c r="I52" s="24"/>
      <c r="J52" s="25">
        <f t="shared" ref="J52:X52" si="10">SUBTOTAL(9,J42:J51)</f>
        <v>34603748</v>
      </c>
      <c r="K52" s="26">
        <f t="shared" si="10"/>
        <v>34603748</v>
      </c>
      <c r="L52" s="26">
        <f t="shared" si="10"/>
        <v>0</v>
      </c>
      <c r="M52" s="26">
        <f t="shared" si="10"/>
        <v>0</v>
      </c>
      <c r="N52" s="26">
        <f t="shared" si="10"/>
        <v>0</v>
      </c>
      <c r="O52" s="26">
        <f t="shared" si="10"/>
        <v>34603748</v>
      </c>
      <c r="P52" s="26">
        <f t="shared" si="10"/>
        <v>0</v>
      </c>
      <c r="Q52" s="26">
        <f t="shared" si="10"/>
        <v>1863101.8199999998</v>
      </c>
      <c r="R52" s="26">
        <f t="shared" si="10"/>
        <v>0</v>
      </c>
      <c r="S52" s="26">
        <f t="shared" si="10"/>
        <v>3973800.8499999996</v>
      </c>
      <c r="T52" s="26">
        <f t="shared" si="10"/>
        <v>3973800.8499999996</v>
      </c>
      <c r="U52" s="26">
        <f t="shared" si="10"/>
        <v>28757919.329999998</v>
      </c>
      <c r="V52" s="26">
        <f t="shared" si="10"/>
        <v>28766845.329999998</v>
      </c>
      <c r="W52" s="26">
        <f t="shared" si="10"/>
        <v>0</v>
      </c>
      <c r="X52" s="26">
        <f t="shared" si="10"/>
        <v>28766845.329999998</v>
      </c>
      <c r="Y52" s="27">
        <f t="shared" si="5"/>
        <v>0.11483729594840419</v>
      </c>
      <c r="Z52" s="27">
        <f t="shared" si="6"/>
        <v>0.11483729594840419</v>
      </c>
      <c r="AA52" s="27">
        <f t="shared" si="7"/>
        <v>5.3841041149646558E-2</v>
      </c>
      <c r="AB52" s="28">
        <f t="shared" si="8"/>
        <v>0.16867833709805075</v>
      </c>
    </row>
    <row r="53" spans="1:28" hidden="1" outlineLevel="4" x14ac:dyDescent="0.35">
      <c r="A53" s="15" t="s">
        <v>32</v>
      </c>
      <c r="B53" s="16" t="s">
        <v>33</v>
      </c>
      <c r="C53" s="16" t="s">
        <v>122</v>
      </c>
      <c r="D53" s="16" t="s">
        <v>123</v>
      </c>
      <c r="E53" s="16"/>
      <c r="F53" s="16">
        <v>280</v>
      </c>
      <c r="G53" s="16">
        <v>2210</v>
      </c>
      <c r="H53" s="16">
        <v>3480</v>
      </c>
      <c r="I53" s="17" t="s">
        <v>124</v>
      </c>
      <c r="J53" s="19">
        <v>0</v>
      </c>
      <c r="K53" s="19">
        <v>65540</v>
      </c>
      <c r="L53" s="19">
        <v>0</v>
      </c>
      <c r="M53" s="19">
        <v>0</v>
      </c>
      <c r="N53" s="19">
        <v>0</v>
      </c>
      <c r="O53" s="19">
        <v>65540</v>
      </c>
      <c r="P53" s="19">
        <v>0</v>
      </c>
      <c r="Q53" s="19">
        <v>0</v>
      </c>
      <c r="R53" s="19">
        <v>0</v>
      </c>
      <c r="S53" s="19">
        <v>65540</v>
      </c>
      <c r="T53" s="19">
        <v>65540</v>
      </c>
      <c r="U53" s="19">
        <v>0</v>
      </c>
      <c r="V53" s="19">
        <v>0</v>
      </c>
      <c r="W53" s="19">
        <v>0</v>
      </c>
      <c r="X53" s="19">
        <v>0</v>
      </c>
      <c r="Y53" s="20">
        <f t="shared" si="5"/>
        <v>1</v>
      </c>
      <c r="Z53" s="20">
        <f t="shared" si="6"/>
        <v>1</v>
      </c>
      <c r="AA53" s="20">
        <f t="shared" si="7"/>
        <v>0</v>
      </c>
      <c r="AB53" s="21">
        <f t="shared" si="8"/>
        <v>1</v>
      </c>
    </row>
    <row r="54" spans="1:28" hidden="1" outlineLevel="4" x14ac:dyDescent="0.35">
      <c r="A54" s="15" t="s">
        <v>32</v>
      </c>
      <c r="B54" s="16" t="s">
        <v>33</v>
      </c>
      <c r="C54" s="16" t="s">
        <v>122</v>
      </c>
      <c r="D54" s="16" t="s">
        <v>125</v>
      </c>
      <c r="E54" s="16"/>
      <c r="F54" s="16">
        <v>280</v>
      </c>
      <c r="G54" s="16">
        <v>2210</v>
      </c>
      <c r="H54" s="16">
        <v>3480</v>
      </c>
      <c r="I54" s="17" t="s">
        <v>126</v>
      </c>
      <c r="J54" s="18">
        <v>9376026</v>
      </c>
      <c r="K54" s="19">
        <v>5154955</v>
      </c>
      <c r="L54" s="19">
        <v>0</v>
      </c>
      <c r="M54" s="19">
        <v>0</v>
      </c>
      <c r="N54" s="19">
        <v>0</v>
      </c>
      <c r="O54" s="19">
        <v>5154955</v>
      </c>
      <c r="P54" s="19">
        <v>0</v>
      </c>
      <c r="Q54" s="19">
        <v>0</v>
      </c>
      <c r="R54" s="19">
        <v>205660</v>
      </c>
      <c r="S54" s="19">
        <v>0</v>
      </c>
      <c r="T54" s="19">
        <v>0</v>
      </c>
      <c r="U54" s="19">
        <v>0</v>
      </c>
      <c r="V54" s="19">
        <v>4949295</v>
      </c>
      <c r="W54" s="19">
        <v>0</v>
      </c>
      <c r="X54" s="19">
        <v>4949295</v>
      </c>
      <c r="Y54" s="20">
        <f t="shared" si="5"/>
        <v>0</v>
      </c>
      <c r="Z54" s="20">
        <f t="shared" si="6"/>
        <v>0</v>
      </c>
      <c r="AA54" s="20">
        <f t="shared" si="7"/>
        <v>3.9895595596857777E-2</v>
      </c>
      <c r="AB54" s="21">
        <f t="shared" si="8"/>
        <v>3.9895595596857777E-2</v>
      </c>
    </row>
    <row r="55" spans="1:28" hidden="1" outlineLevel="4" x14ac:dyDescent="0.35">
      <c r="A55" s="15" t="s">
        <v>32</v>
      </c>
      <c r="B55" s="16" t="s">
        <v>33</v>
      </c>
      <c r="C55" s="16" t="s">
        <v>122</v>
      </c>
      <c r="D55" s="16" t="s">
        <v>127</v>
      </c>
      <c r="E55" s="16"/>
      <c r="F55" s="16">
        <v>280</v>
      </c>
      <c r="G55" s="16">
        <v>2210</v>
      </c>
      <c r="H55" s="16">
        <v>3480</v>
      </c>
      <c r="I55" s="17" t="s">
        <v>128</v>
      </c>
      <c r="J55" s="18">
        <v>5657935</v>
      </c>
      <c r="K55" s="19">
        <v>5657935</v>
      </c>
      <c r="L55" s="19">
        <v>0</v>
      </c>
      <c r="M55" s="19">
        <v>0</v>
      </c>
      <c r="N55" s="19">
        <v>0</v>
      </c>
      <c r="O55" s="19">
        <v>5657935</v>
      </c>
      <c r="P55" s="19">
        <v>0</v>
      </c>
      <c r="Q55" s="19">
        <v>0</v>
      </c>
      <c r="R55" s="19">
        <v>0</v>
      </c>
      <c r="S55" s="19">
        <v>0</v>
      </c>
      <c r="T55" s="19">
        <v>0</v>
      </c>
      <c r="U55" s="19">
        <v>0</v>
      </c>
      <c r="V55" s="19">
        <v>5657935</v>
      </c>
      <c r="W55" s="19">
        <v>0</v>
      </c>
      <c r="X55" s="19">
        <v>5657935</v>
      </c>
      <c r="Y55" s="20">
        <f t="shared" si="5"/>
        <v>0</v>
      </c>
      <c r="Z55" s="20">
        <f t="shared" si="6"/>
        <v>0</v>
      </c>
      <c r="AA55" s="20">
        <f t="shared" si="7"/>
        <v>0</v>
      </c>
      <c r="AB55" s="21">
        <f t="shared" si="8"/>
        <v>0</v>
      </c>
    </row>
    <row r="56" spans="1:28" hidden="1" outlineLevel="4" x14ac:dyDescent="0.35">
      <c r="A56" s="15" t="s">
        <v>32</v>
      </c>
      <c r="B56" s="16" t="s">
        <v>33</v>
      </c>
      <c r="C56" s="16" t="s">
        <v>122</v>
      </c>
      <c r="D56" s="16" t="s">
        <v>129</v>
      </c>
      <c r="E56" s="16"/>
      <c r="F56" s="16">
        <v>280</v>
      </c>
      <c r="G56" s="16">
        <v>2210</v>
      </c>
      <c r="H56" s="16">
        <v>3480</v>
      </c>
      <c r="I56" s="17" t="s">
        <v>130</v>
      </c>
      <c r="J56" s="18">
        <v>8488000</v>
      </c>
      <c r="K56" s="19">
        <v>8422460</v>
      </c>
      <c r="L56" s="19">
        <v>0</v>
      </c>
      <c r="M56" s="19">
        <v>0</v>
      </c>
      <c r="N56" s="19">
        <v>0</v>
      </c>
      <c r="O56" s="19">
        <v>8422460</v>
      </c>
      <c r="P56" s="19">
        <v>0</v>
      </c>
      <c r="Q56" s="19">
        <v>2932677.85</v>
      </c>
      <c r="R56" s="19">
        <v>0</v>
      </c>
      <c r="S56" s="19">
        <v>3883306.2</v>
      </c>
      <c r="T56" s="19">
        <v>3883306.2</v>
      </c>
      <c r="U56" s="19">
        <v>1606475.95</v>
      </c>
      <c r="V56" s="19">
        <v>1606475.95</v>
      </c>
      <c r="W56" s="19">
        <v>0</v>
      </c>
      <c r="X56" s="19">
        <v>1606475.9500000002</v>
      </c>
      <c r="Y56" s="20">
        <f t="shared" si="5"/>
        <v>0.46106555566900886</v>
      </c>
      <c r="Z56" s="20">
        <f t="shared" si="6"/>
        <v>0.46106555566900886</v>
      </c>
      <c r="AA56" s="20">
        <f t="shared" si="7"/>
        <v>0.34819730221336759</v>
      </c>
      <c r="AB56" s="21">
        <f t="shared" si="8"/>
        <v>0.8092628578823764</v>
      </c>
    </row>
    <row r="57" spans="1:28" hidden="1" outlineLevel="4" x14ac:dyDescent="0.35">
      <c r="A57" s="15" t="s">
        <v>32</v>
      </c>
      <c r="B57" s="16" t="s">
        <v>33</v>
      </c>
      <c r="C57" s="16" t="s">
        <v>122</v>
      </c>
      <c r="D57" s="16" t="s">
        <v>131</v>
      </c>
      <c r="E57" s="16"/>
      <c r="F57" s="16">
        <v>280</v>
      </c>
      <c r="G57" s="16">
        <v>2210</v>
      </c>
      <c r="H57" s="16">
        <v>3480</v>
      </c>
      <c r="I57" s="17" t="s">
        <v>132</v>
      </c>
      <c r="J57" s="18">
        <v>2530300</v>
      </c>
      <c r="K57" s="19">
        <v>2530300</v>
      </c>
      <c r="L57" s="19">
        <v>0</v>
      </c>
      <c r="M57" s="19">
        <v>0</v>
      </c>
      <c r="N57" s="19">
        <v>0</v>
      </c>
      <c r="O57" s="19">
        <v>2530300</v>
      </c>
      <c r="P57" s="19">
        <v>0</v>
      </c>
      <c r="Q57" s="19">
        <v>180800</v>
      </c>
      <c r="R57" s="19">
        <v>0</v>
      </c>
      <c r="S57" s="19">
        <v>1817944</v>
      </c>
      <c r="T57" s="19">
        <v>1817944</v>
      </c>
      <c r="U57" s="19">
        <v>531556</v>
      </c>
      <c r="V57" s="19">
        <v>531556</v>
      </c>
      <c r="W57" s="19">
        <v>0</v>
      </c>
      <c r="X57" s="19">
        <v>531556</v>
      </c>
      <c r="Y57" s="20">
        <f t="shared" si="5"/>
        <v>0.71846974667035535</v>
      </c>
      <c r="Z57" s="20">
        <f t="shared" si="6"/>
        <v>0.71846974667035535</v>
      </c>
      <c r="AA57" s="20">
        <f t="shared" si="7"/>
        <v>7.1453977789194961E-2</v>
      </c>
      <c r="AB57" s="21">
        <f t="shared" si="8"/>
        <v>0.78992372445955028</v>
      </c>
    </row>
    <row r="58" spans="1:28" hidden="1" outlineLevel="4" x14ac:dyDescent="0.35">
      <c r="A58" s="15" t="s">
        <v>32</v>
      </c>
      <c r="B58" s="16" t="s">
        <v>33</v>
      </c>
      <c r="C58" s="16" t="s">
        <v>122</v>
      </c>
      <c r="D58" s="16" t="s">
        <v>133</v>
      </c>
      <c r="E58" s="16"/>
      <c r="F58" s="16">
        <v>280</v>
      </c>
      <c r="G58" s="16">
        <v>2210</v>
      </c>
      <c r="H58" s="16">
        <v>3480</v>
      </c>
      <c r="I58" s="17" t="s">
        <v>134</v>
      </c>
      <c r="J58" s="18">
        <v>741838</v>
      </c>
      <c r="K58" s="19">
        <v>741838</v>
      </c>
      <c r="L58" s="19">
        <v>0</v>
      </c>
      <c r="M58" s="19">
        <v>0</v>
      </c>
      <c r="N58" s="19">
        <v>0</v>
      </c>
      <c r="O58" s="19">
        <v>741838</v>
      </c>
      <c r="P58" s="19">
        <v>0</v>
      </c>
      <c r="Q58" s="19">
        <v>0</v>
      </c>
      <c r="R58" s="19">
        <v>0</v>
      </c>
      <c r="S58" s="19">
        <v>0</v>
      </c>
      <c r="T58" s="19">
        <v>0</v>
      </c>
      <c r="U58" s="19">
        <v>741838</v>
      </c>
      <c r="V58" s="19">
        <v>741838</v>
      </c>
      <c r="W58" s="19">
        <v>0</v>
      </c>
      <c r="X58" s="19">
        <v>741838</v>
      </c>
      <c r="Y58" s="20">
        <f t="shared" si="5"/>
        <v>0</v>
      </c>
      <c r="Z58" s="20">
        <f t="shared" si="6"/>
        <v>0</v>
      </c>
      <c r="AA58" s="20">
        <f t="shared" si="7"/>
        <v>0</v>
      </c>
      <c r="AB58" s="21">
        <f t="shared" si="8"/>
        <v>0</v>
      </c>
    </row>
    <row r="59" spans="1:28" hidden="1" outlineLevel="4" x14ac:dyDescent="0.35">
      <c r="A59" s="15" t="s">
        <v>32</v>
      </c>
      <c r="B59" s="16" t="s">
        <v>33</v>
      </c>
      <c r="C59" s="16" t="s">
        <v>122</v>
      </c>
      <c r="D59" s="16" t="s">
        <v>135</v>
      </c>
      <c r="E59" s="16"/>
      <c r="F59" s="16">
        <v>280</v>
      </c>
      <c r="G59" s="16">
        <v>2240</v>
      </c>
      <c r="H59" s="16">
        <v>3480</v>
      </c>
      <c r="I59" s="17" t="s">
        <v>136</v>
      </c>
      <c r="J59" s="18">
        <v>201885174</v>
      </c>
      <c r="K59" s="19">
        <v>71885174</v>
      </c>
      <c r="L59" s="19">
        <v>0</v>
      </c>
      <c r="M59" s="19">
        <v>0</v>
      </c>
      <c r="N59" s="19">
        <v>0</v>
      </c>
      <c r="O59" s="19">
        <v>71885174</v>
      </c>
      <c r="P59" s="19">
        <v>0</v>
      </c>
      <c r="Q59" s="19">
        <v>29217784.289999999</v>
      </c>
      <c r="R59" s="19">
        <v>0</v>
      </c>
      <c r="S59" s="19">
        <v>18068351.370000001</v>
      </c>
      <c r="T59" s="19">
        <v>18068351.370000001</v>
      </c>
      <c r="U59" s="19">
        <v>24599038.34</v>
      </c>
      <c r="V59" s="19">
        <v>24599038.34</v>
      </c>
      <c r="W59" s="19">
        <v>0</v>
      </c>
      <c r="X59" s="19">
        <v>24599038.34</v>
      </c>
      <c r="Y59" s="20">
        <f t="shared" si="5"/>
        <v>0.25135017924558412</v>
      </c>
      <c r="Z59" s="20">
        <f t="shared" si="6"/>
        <v>0.25135017924558412</v>
      </c>
      <c r="AA59" s="20">
        <f t="shared" si="7"/>
        <v>0.4064507695286374</v>
      </c>
      <c r="AB59" s="21">
        <f t="shared" si="8"/>
        <v>0.65780094877422157</v>
      </c>
    </row>
    <row r="60" spans="1:28" hidden="1" outlineLevel="3" x14ac:dyDescent="0.35">
      <c r="A60" s="22"/>
      <c r="B60" s="23"/>
      <c r="C60" s="23" t="s">
        <v>137</v>
      </c>
      <c r="D60" s="23"/>
      <c r="E60" s="23"/>
      <c r="F60" s="23"/>
      <c r="G60" s="23"/>
      <c r="H60" s="23"/>
      <c r="I60" s="24"/>
      <c r="J60" s="25">
        <f t="shared" ref="J60:X60" si="11">SUBTOTAL(9,J53:J59)</f>
        <v>228679273</v>
      </c>
      <c r="K60" s="26">
        <f t="shared" si="11"/>
        <v>94458202</v>
      </c>
      <c r="L60" s="26">
        <f t="shared" si="11"/>
        <v>0</v>
      </c>
      <c r="M60" s="26">
        <f t="shared" si="11"/>
        <v>0</v>
      </c>
      <c r="N60" s="26">
        <f t="shared" si="11"/>
        <v>0</v>
      </c>
      <c r="O60" s="26">
        <f t="shared" si="11"/>
        <v>94458202</v>
      </c>
      <c r="P60" s="26">
        <f t="shared" si="11"/>
        <v>0</v>
      </c>
      <c r="Q60" s="26">
        <f t="shared" si="11"/>
        <v>32331262.140000001</v>
      </c>
      <c r="R60" s="26">
        <f t="shared" si="11"/>
        <v>205660</v>
      </c>
      <c r="S60" s="26">
        <f t="shared" si="11"/>
        <v>23835141.57</v>
      </c>
      <c r="T60" s="26">
        <f t="shared" si="11"/>
        <v>23835141.57</v>
      </c>
      <c r="U60" s="26">
        <f t="shared" si="11"/>
        <v>27478908.289999999</v>
      </c>
      <c r="V60" s="26">
        <f t="shared" si="11"/>
        <v>38086138.289999999</v>
      </c>
      <c r="W60" s="26">
        <f t="shared" si="11"/>
        <v>0</v>
      </c>
      <c r="X60" s="26">
        <f t="shared" si="11"/>
        <v>38086138.289999999</v>
      </c>
      <c r="Y60" s="27">
        <f t="shared" si="5"/>
        <v>0.25233532996954566</v>
      </c>
      <c r="Z60" s="27">
        <f t="shared" si="6"/>
        <v>0.25233532996954566</v>
      </c>
      <c r="AA60" s="27">
        <f t="shared" si="7"/>
        <v>0.34445841071588468</v>
      </c>
      <c r="AB60" s="28">
        <f t="shared" si="8"/>
        <v>0.59679374068543034</v>
      </c>
    </row>
    <row r="61" spans="1:28" ht="58" hidden="1" outlineLevel="4" x14ac:dyDescent="0.35">
      <c r="A61" s="15" t="s">
        <v>32</v>
      </c>
      <c r="B61" s="16" t="s">
        <v>33</v>
      </c>
      <c r="C61" s="16" t="s">
        <v>138</v>
      </c>
      <c r="D61" s="16" t="s">
        <v>139</v>
      </c>
      <c r="E61" s="16" t="s">
        <v>55</v>
      </c>
      <c r="F61" s="16" t="s">
        <v>36</v>
      </c>
      <c r="G61" s="16">
        <v>1310</v>
      </c>
      <c r="H61" s="16">
        <v>3480</v>
      </c>
      <c r="I61" s="17" t="s">
        <v>140</v>
      </c>
      <c r="J61" s="18">
        <v>38165891</v>
      </c>
      <c r="K61" s="19">
        <v>38026210</v>
      </c>
      <c r="L61" s="19">
        <v>0</v>
      </c>
      <c r="M61" s="19">
        <v>0</v>
      </c>
      <c r="N61" s="19">
        <v>0</v>
      </c>
      <c r="O61" s="19">
        <v>38026210</v>
      </c>
      <c r="P61" s="19">
        <v>0</v>
      </c>
      <c r="Q61" s="19">
        <v>10791012.050000001</v>
      </c>
      <c r="R61" s="19">
        <v>0</v>
      </c>
      <c r="S61" s="19">
        <v>27235197.949999999</v>
      </c>
      <c r="T61" s="19">
        <v>27235197.949999999</v>
      </c>
      <c r="U61" s="19">
        <v>0</v>
      </c>
      <c r="V61" s="19">
        <v>0</v>
      </c>
      <c r="W61" s="19">
        <v>0</v>
      </c>
      <c r="X61" s="19">
        <v>0</v>
      </c>
      <c r="Y61" s="20">
        <f t="shared" si="5"/>
        <v>0.71622173101132081</v>
      </c>
      <c r="Z61" s="20">
        <f t="shared" si="6"/>
        <v>0.71622173101132081</v>
      </c>
      <c r="AA61" s="20">
        <f t="shared" si="7"/>
        <v>0.28377826898867914</v>
      </c>
      <c r="AB61" s="21">
        <f t="shared" si="8"/>
        <v>1</v>
      </c>
    </row>
    <row r="62" spans="1:28" ht="58" hidden="1" outlineLevel="4" x14ac:dyDescent="0.35">
      <c r="A62" s="15" t="s">
        <v>32</v>
      </c>
      <c r="B62" s="16" t="s">
        <v>33</v>
      </c>
      <c r="C62" s="16" t="s">
        <v>138</v>
      </c>
      <c r="D62" s="16" t="s">
        <v>139</v>
      </c>
      <c r="E62" s="16" t="s">
        <v>141</v>
      </c>
      <c r="F62" s="16" t="s">
        <v>36</v>
      </c>
      <c r="G62" s="16">
        <v>1310</v>
      </c>
      <c r="H62" s="16">
        <v>3480</v>
      </c>
      <c r="I62" s="17" t="s">
        <v>142</v>
      </c>
      <c r="J62" s="18">
        <v>16992887</v>
      </c>
      <c r="K62" s="19">
        <v>16918509</v>
      </c>
      <c r="L62" s="19">
        <v>0</v>
      </c>
      <c r="M62" s="19">
        <v>0</v>
      </c>
      <c r="N62" s="19">
        <v>0</v>
      </c>
      <c r="O62" s="19">
        <v>16918509</v>
      </c>
      <c r="P62" s="19">
        <v>0</v>
      </c>
      <c r="Q62" s="19">
        <v>2200421.4300000002</v>
      </c>
      <c r="R62" s="19">
        <v>0</v>
      </c>
      <c r="S62" s="19">
        <v>14718087.57</v>
      </c>
      <c r="T62" s="19">
        <v>14718087.57</v>
      </c>
      <c r="U62" s="19">
        <v>0</v>
      </c>
      <c r="V62" s="19">
        <v>0</v>
      </c>
      <c r="W62" s="19">
        <v>0</v>
      </c>
      <c r="X62" s="19">
        <v>0</v>
      </c>
      <c r="Y62" s="20">
        <f t="shared" si="5"/>
        <v>0.86993999116588827</v>
      </c>
      <c r="Z62" s="20">
        <f t="shared" si="6"/>
        <v>0.86993999116588827</v>
      </c>
      <c r="AA62" s="20">
        <f t="shared" si="7"/>
        <v>0.13006000883411181</v>
      </c>
      <c r="AB62" s="21">
        <f t="shared" si="8"/>
        <v>1</v>
      </c>
    </row>
    <row r="63" spans="1:28" ht="43.5" hidden="1" outlineLevel="4" x14ac:dyDescent="0.35">
      <c r="A63" s="15" t="s">
        <v>32</v>
      </c>
      <c r="B63" s="16" t="s">
        <v>33</v>
      </c>
      <c r="C63" s="16" t="s">
        <v>138</v>
      </c>
      <c r="D63" s="16" t="s">
        <v>139</v>
      </c>
      <c r="E63" s="16" t="s">
        <v>143</v>
      </c>
      <c r="F63" s="16" t="s">
        <v>36</v>
      </c>
      <c r="G63" s="16">
        <v>1310</v>
      </c>
      <c r="H63" s="16">
        <v>3480</v>
      </c>
      <c r="I63" s="17" t="s">
        <v>144</v>
      </c>
      <c r="J63" s="18">
        <v>68549442</v>
      </c>
      <c r="K63" s="19">
        <v>68239012</v>
      </c>
      <c r="L63" s="19">
        <v>0</v>
      </c>
      <c r="M63" s="19">
        <v>0</v>
      </c>
      <c r="N63" s="19">
        <v>0</v>
      </c>
      <c r="O63" s="19">
        <v>68239012</v>
      </c>
      <c r="P63" s="19">
        <v>0</v>
      </c>
      <c r="Q63" s="19">
        <v>13724694.82</v>
      </c>
      <c r="R63" s="19">
        <v>0</v>
      </c>
      <c r="S63" s="19">
        <v>54514317.18</v>
      </c>
      <c r="T63" s="19">
        <v>54514317.18</v>
      </c>
      <c r="U63" s="19">
        <v>0</v>
      </c>
      <c r="V63" s="19">
        <v>0</v>
      </c>
      <c r="W63" s="19">
        <v>0</v>
      </c>
      <c r="X63" s="19">
        <v>0</v>
      </c>
      <c r="Y63" s="20">
        <f t="shared" si="5"/>
        <v>0.79887318972320409</v>
      </c>
      <c r="Z63" s="20">
        <f t="shared" si="6"/>
        <v>0.79887318972320409</v>
      </c>
      <c r="AA63" s="20">
        <f t="shared" si="7"/>
        <v>0.20112681027679594</v>
      </c>
      <c r="AB63" s="21">
        <f t="shared" si="8"/>
        <v>1</v>
      </c>
    </row>
    <row r="64" spans="1:28" ht="43.5" hidden="1" outlineLevel="4" x14ac:dyDescent="0.35">
      <c r="A64" s="15" t="s">
        <v>32</v>
      </c>
      <c r="B64" s="16" t="s">
        <v>33</v>
      </c>
      <c r="C64" s="16" t="s">
        <v>138</v>
      </c>
      <c r="D64" s="16" t="s">
        <v>139</v>
      </c>
      <c r="E64" s="16" t="s">
        <v>145</v>
      </c>
      <c r="F64" s="16" t="s">
        <v>36</v>
      </c>
      <c r="G64" s="16">
        <v>1310</v>
      </c>
      <c r="H64" s="16">
        <v>3430</v>
      </c>
      <c r="I64" s="17" t="s">
        <v>146</v>
      </c>
      <c r="J64" s="18">
        <v>4187041649</v>
      </c>
      <c r="K64" s="19">
        <v>4187041649</v>
      </c>
      <c r="L64" s="19">
        <v>0</v>
      </c>
      <c r="M64" s="19">
        <v>0</v>
      </c>
      <c r="N64" s="19">
        <v>0</v>
      </c>
      <c r="O64" s="19">
        <v>4187041649</v>
      </c>
      <c r="P64" s="19">
        <v>0</v>
      </c>
      <c r="Q64" s="19">
        <v>450290362.69</v>
      </c>
      <c r="R64" s="19">
        <v>0</v>
      </c>
      <c r="S64" s="19">
        <v>3736751286.3099999</v>
      </c>
      <c r="T64" s="19">
        <v>3736751286.3099999</v>
      </c>
      <c r="U64" s="19">
        <v>0</v>
      </c>
      <c r="V64" s="19">
        <v>0</v>
      </c>
      <c r="W64" s="19">
        <v>0</v>
      </c>
      <c r="X64" s="19">
        <v>0</v>
      </c>
      <c r="Y64" s="20">
        <f t="shared" si="5"/>
        <v>0.89245620167223705</v>
      </c>
      <c r="Z64" s="20">
        <f t="shared" si="6"/>
        <v>0.89245620167223705</v>
      </c>
      <c r="AA64" s="20">
        <f t="shared" si="7"/>
        <v>0.10754379832776294</v>
      </c>
      <c r="AB64" s="21">
        <f t="shared" si="8"/>
        <v>1</v>
      </c>
    </row>
    <row r="65" spans="1:28" ht="43.5" hidden="1" outlineLevel="4" x14ac:dyDescent="0.35">
      <c r="A65" s="15" t="s">
        <v>32</v>
      </c>
      <c r="B65" s="16" t="s">
        <v>33</v>
      </c>
      <c r="C65" s="16" t="s">
        <v>138</v>
      </c>
      <c r="D65" s="16" t="s">
        <v>139</v>
      </c>
      <c r="E65" s="16" t="s">
        <v>147</v>
      </c>
      <c r="F65" s="16" t="s">
        <v>36</v>
      </c>
      <c r="G65" s="16">
        <v>1310</v>
      </c>
      <c r="H65" s="16">
        <v>3430</v>
      </c>
      <c r="I65" s="17" t="s">
        <v>148</v>
      </c>
      <c r="J65" s="18">
        <v>2563803998</v>
      </c>
      <c r="K65" s="19">
        <v>2563803998</v>
      </c>
      <c r="L65" s="19">
        <v>0</v>
      </c>
      <c r="M65" s="19">
        <v>0</v>
      </c>
      <c r="N65" s="19">
        <v>0</v>
      </c>
      <c r="O65" s="19">
        <v>2563803998</v>
      </c>
      <c r="P65" s="19">
        <v>0</v>
      </c>
      <c r="Q65" s="19">
        <v>200132506</v>
      </c>
      <c r="R65" s="19">
        <v>0</v>
      </c>
      <c r="S65" s="19">
        <v>2363671492</v>
      </c>
      <c r="T65" s="19">
        <v>2363671492</v>
      </c>
      <c r="U65" s="19">
        <v>0</v>
      </c>
      <c r="V65" s="19">
        <v>0</v>
      </c>
      <c r="W65" s="19">
        <v>0</v>
      </c>
      <c r="X65" s="19">
        <v>0</v>
      </c>
      <c r="Y65" s="20">
        <f t="shared" si="5"/>
        <v>0.92193923320342686</v>
      </c>
      <c r="Z65" s="20">
        <f t="shared" si="6"/>
        <v>0.92193923320342686</v>
      </c>
      <c r="AA65" s="20">
        <f t="shared" si="7"/>
        <v>7.8060766796573186E-2</v>
      </c>
      <c r="AB65" s="21">
        <f t="shared" si="8"/>
        <v>1</v>
      </c>
    </row>
    <row r="66" spans="1:28" ht="72.5" hidden="1" outlineLevel="4" x14ac:dyDescent="0.35">
      <c r="A66" s="15" t="s">
        <v>32</v>
      </c>
      <c r="B66" s="16" t="s">
        <v>33</v>
      </c>
      <c r="C66" s="16" t="s">
        <v>138</v>
      </c>
      <c r="D66" s="16" t="s">
        <v>139</v>
      </c>
      <c r="E66" s="16" t="s">
        <v>149</v>
      </c>
      <c r="F66" s="16" t="s">
        <v>36</v>
      </c>
      <c r="G66" s="16">
        <v>1310</v>
      </c>
      <c r="H66" s="16">
        <v>3440</v>
      </c>
      <c r="I66" s="17" t="s">
        <v>150</v>
      </c>
      <c r="J66" s="18">
        <v>549791181900</v>
      </c>
      <c r="K66" s="19">
        <v>549791181900</v>
      </c>
      <c r="L66" s="19">
        <v>0</v>
      </c>
      <c r="M66" s="19">
        <v>0</v>
      </c>
      <c r="N66" s="19">
        <v>0</v>
      </c>
      <c r="O66" s="19">
        <v>549791181900</v>
      </c>
      <c r="P66" s="19">
        <v>0</v>
      </c>
      <c r="Q66" s="19">
        <v>42291629376</v>
      </c>
      <c r="R66" s="19">
        <v>0</v>
      </c>
      <c r="S66" s="19">
        <v>507499552524</v>
      </c>
      <c r="T66" s="19">
        <v>507499552524</v>
      </c>
      <c r="U66" s="19">
        <v>0</v>
      </c>
      <c r="V66" s="19">
        <v>0</v>
      </c>
      <c r="W66" s="19">
        <v>0</v>
      </c>
      <c r="X66" s="19">
        <v>0</v>
      </c>
      <c r="Y66" s="20">
        <f t="shared" si="5"/>
        <v>0.92307692307860201</v>
      </c>
      <c r="Z66" s="20">
        <f t="shared" si="6"/>
        <v>0.92307692307860201</v>
      </c>
      <c r="AA66" s="20">
        <f t="shared" si="7"/>
        <v>7.6923076921397965E-2</v>
      </c>
      <c r="AB66" s="21">
        <f t="shared" si="8"/>
        <v>1</v>
      </c>
    </row>
    <row r="67" spans="1:28" ht="76" hidden="1" customHeight="1" outlineLevel="4" x14ac:dyDescent="0.35">
      <c r="A67" s="15" t="s">
        <v>32</v>
      </c>
      <c r="B67" s="16" t="s">
        <v>33</v>
      </c>
      <c r="C67" s="16" t="s">
        <v>138</v>
      </c>
      <c r="D67" s="16" t="s">
        <v>139</v>
      </c>
      <c r="E67" s="16" t="s">
        <v>151</v>
      </c>
      <c r="F67" s="16" t="s">
        <v>36</v>
      </c>
      <c r="G67" s="16">
        <v>1310</v>
      </c>
      <c r="H67" s="16">
        <v>3440</v>
      </c>
      <c r="I67" s="17" t="s">
        <v>152</v>
      </c>
      <c r="J67" s="18">
        <v>1971517906</v>
      </c>
      <c r="K67" s="19">
        <v>1971517906</v>
      </c>
      <c r="L67" s="19">
        <v>0</v>
      </c>
      <c r="M67" s="19">
        <v>0</v>
      </c>
      <c r="N67" s="19">
        <v>0</v>
      </c>
      <c r="O67" s="19">
        <v>1971517906</v>
      </c>
      <c r="P67" s="19">
        <v>0</v>
      </c>
      <c r="Q67" s="19">
        <v>164293162</v>
      </c>
      <c r="R67" s="19">
        <v>0</v>
      </c>
      <c r="S67" s="19">
        <v>1807224744</v>
      </c>
      <c r="T67" s="19">
        <v>1807224744</v>
      </c>
      <c r="U67" s="19">
        <v>0</v>
      </c>
      <c r="V67" s="19">
        <v>0</v>
      </c>
      <c r="W67" s="19">
        <v>0</v>
      </c>
      <c r="X67" s="19">
        <v>0</v>
      </c>
      <c r="Y67" s="20">
        <f t="shared" si="5"/>
        <v>0.91666666506045924</v>
      </c>
      <c r="Z67" s="20">
        <f t="shared" si="6"/>
        <v>0.91666666506045924</v>
      </c>
      <c r="AA67" s="20">
        <f t="shared" si="7"/>
        <v>8.3333334939540746E-2</v>
      </c>
      <c r="AB67" s="21">
        <f t="shared" si="8"/>
        <v>1</v>
      </c>
    </row>
    <row r="68" spans="1:28" ht="58" hidden="1" outlineLevel="4" x14ac:dyDescent="0.35">
      <c r="A68" s="15" t="s">
        <v>32</v>
      </c>
      <c r="B68" s="16" t="s">
        <v>33</v>
      </c>
      <c r="C68" s="16" t="s">
        <v>138</v>
      </c>
      <c r="D68" s="16" t="s">
        <v>139</v>
      </c>
      <c r="E68" s="16" t="s">
        <v>153</v>
      </c>
      <c r="F68" s="16" t="s">
        <v>36</v>
      </c>
      <c r="G68" s="16">
        <v>1310</v>
      </c>
      <c r="H68" s="16">
        <v>3440</v>
      </c>
      <c r="I68" s="17" t="s">
        <v>154</v>
      </c>
      <c r="J68" s="18">
        <v>1971517906</v>
      </c>
      <c r="K68" s="19">
        <v>1971517906</v>
      </c>
      <c r="L68" s="19">
        <v>0</v>
      </c>
      <c r="M68" s="19">
        <v>0</v>
      </c>
      <c r="N68" s="19">
        <v>0</v>
      </c>
      <c r="O68" s="19">
        <v>1971517906</v>
      </c>
      <c r="P68" s="19">
        <v>0</v>
      </c>
      <c r="Q68" s="19">
        <v>164293162</v>
      </c>
      <c r="R68" s="19">
        <v>0</v>
      </c>
      <c r="S68" s="19">
        <v>1807224744</v>
      </c>
      <c r="T68" s="19">
        <v>1807224744</v>
      </c>
      <c r="U68" s="19">
        <v>0</v>
      </c>
      <c r="V68" s="19">
        <v>0</v>
      </c>
      <c r="W68" s="19">
        <v>0</v>
      </c>
      <c r="X68" s="19">
        <v>0</v>
      </c>
      <c r="Y68" s="20">
        <f t="shared" si="5"/>
        <v>0.91666666506045924</v>
      </c>
      <c r="Z68" s="20">
        <f t="shared" si="6"/>
        <v>0.91666666506045924</v>
      </c>
      <c r="AA68" s="20">
        <f t="shared" si="7"/>
        <v>8.3333334939540746E-2</v>
      </c>
      <c r="AB68" s="21">
        <f t="shared" si="8"/>
        <v>1</v>
      </c>
    </row>
    <row r="69" spans="1:28" ht="58" hidden="1" outlineLevel="4" x14ac:dyDescent="0.35">
      <c r="A69" s="15" t="s">
        <v>32</v>
      </c>
      <c r="B69" s="16" t="s">
        <v>33</v>
      </c>
      <c r="C69" s="16" t="s">
        <v>138</v>
      </c>
      <c r="D69" s="16" t="s">
        <v>139</v>
      </c>
      <c r="E69" s="16" t="s">
        <v>155</v>
      </c>
      <c r="F69" s="16" t="s">
        <v>36</v>
      </c>
      <c r="G69" s="16">
        <v>1310</v>
      </c>
      <c r="H69" s="16">
        <v>3440</v>
      </c>
      <c r="I69" s="17" t="s">
        <v>156</v>
      </c>
      <c r="J69" s="18">
        <v>1971517906</v>
      </c>
      <c r="K69" s="19">
        <v>1971517906</v>
      </c>
      <c r="L69" s="19">
        <v>0</v>
      </c>
      <c r="M69" s="19">
        <v>0</v>
      </c>
      <c r="N69" s="19">
        <v>0</v>
      </c>
      <c r="O69" s="19">
        <v>1971517906</v>
      </c>
      <c r="P69" s="19">
        <v>0</v>
      </c>
      <c r="Q69" s="19">
        <v>164293162</v>
      </c>
      <c r="R69" s="19">
        <v>0</v>
      </c>
      <c r="S69" s="19">
        <v>1807224744</v>
      </c>
      <c r="T69" s="19">
        <v>1807224744</v>
      </c>
      <c r="U69" s="19">
        <v>0</v>
      </c>
      <c r="V69" s="19">
        <v>0</v>
      </c>
      <c r="W69" s="19">
        <v>0</v>
      </c>
      <c r="X69" s="19">
        <v>0</v>
      </c>
      <c r="Y69" s="20">
        <f t="shared" si="5"/>
        <v>0.91666666506045924</v>
      </c>
      <c r="Z69" s="20">
        <f t="shared" si="6"/>
        <v>0.91666666506045924</v>
      </c>
      <c r="AA69" s="20">
        <f t="shared" si="7"/>
        <v>8.3333334939540746E-2</v>
      </c>
      <c r="AB69" s="21">
        <f t="shared" si="8"/>
        <v>1</v>
      </c>
    </row>
    <row r="70" spans="1:28" ht="58" hidden="1" outlineLevel="4" x14ac:dyDescent="0.35">
      <c r="A70" s="15" t="s">
        <v>32</v>
      </c>
      <c r="B70" s="16" t="s">
        <v>33</v>
      </c>
      <c r="C70" s="16" t="s">
        <v>138</v>
      </c>
      <c r="D70" s="16" t="s">
        <v>139</v>
      </c>
      <c r="E70" s="16" t="s">
        <v>157</v>
      </c>
      <c r="F70" s="16" t="s">
        <v>36</v>
      </c>
      <c r="G70" s="16">
        <v>1310</v>
      </c>
      <c r="H70" s="16">
        <v>3440</v>
      </c>
      <c r="I70" s="17" t="s">
        <v>158</v>
      </c>
      <c r="J70" s="18">
        <v>1971517906</v>
      </c>
      <c r="K70" s="19">
        <v>1971517906</v>
      </c>
      <c r="L70" s="19">
        <v>0</v>
      </c>
      <c r="M70" s="19">
        <v>0</v>
      </c>
      <c r="N70" s="19">
        <v>0</v>
      </c>
      <c r="O70" s="19">
        <v>1971517906</v>
      </c>
      <c r="P70" s="19">
        <v>0</v>
      </c>
      <c r="Q70" s="19">
        <v>164293162</v>
      </c>
      <c r="R70" s="19">
        <v>0</v>
      </c>
      <c r="S70" s="19">
        <v>1807224744</v>
      </c>
      <c r="T70" s="19">
        <v>1807224744</v>
      </c>
      <c r="U70" s="19">
        <v>0</v>
      </c>
      <c r="V70" s="19">
        <v>0</v>
      </c>
      <c r="W70" s="19">
        <v>0</v>
      </c>
      <c r="X70" s="19">
        <v>0</v>
      </c>
      <c r="Y70" s="20">
        <f t="shared" si="5"/>
        <v>0.91666666506045924</v>
      </c>
      <c r="Z70" s="20">
        <f t="shared" si="6"/>
        <v>0.91666666506045924</v>
      </c>
      <c r="AA70" s="20">
        <f t="shared" si="7"/>
        <v>8.3333334939540746E-2</v>
      </c>
      <c r="AB70" s="21">
        <f t="shared" si="8"/>
        <v>1</v>
      </c>
    </row>
    <row r="71" spans="1:28" ht="58" hidden="1" outlineLevel="4" x14ac:dyDescent="0.35">
      <c r="A71" s="15" t="s">
        <v>32</v>
      </c>
      <c r="B71" s="16" t="s">
        <v>33</v>
      </c>
      <c r="C71" s="16" t="s">
        <v>138</v>
      </c>
      <c r="D71" s="16" t="s">
        <v>139</v>
      </c>
      <c r="E71" s="16" t="s">
        <v>159</v>
      </c>
      <c r="F71" s="16" t="s">
        <v>36</v>
      </c>
      <c r="G71" s="16">
        <v>1310</v>
      </c>
      <c r="H71" s="16">
        <v>3440</v>
      </c>
      <c r="I71" s="17" t="s">
        <v>160</v>
      </c>
      <c r="J71" s="18">
        <v>2823955909</v>
      </c>
      <c r="K71" s="19">
        <v>1620864375</v>
      </c>
      <c r="L71" s="19">
        <v>0</v>
      </c>
      <c r="M71" s="19">
        <v>0</v>
      </c>
      <c r="N71" s="19">
        <v>0</v>
      </c>
      <c r="O71" s="19">
        <v>1620864375</v>
      </c>
      <c r="P71" s="19">
        <v>0</v>
      </c>
      <c r="Q71" s="19">
        <v>114579435</v>
      </c>
      <c r="R71" s="19">
        <v>0</v>
      </c>
      <c r="S71" s="19">
        <v>1506284940</v>
      </c>
      <c r="T71" s="19">
        <v>1506284940</v>
      </c>
      <c r="U71" s="19">
        <v>0</v>
      </c>
      <c r="V71" s="19">
        <v>0</v>
      </c>
      <c r="W71" s="19">
        <v>0</v>
      </c>
      <c r="X71" s="19">
        <v>0</v>
      </c>
      <c r="Y71" s="20">
        <f t="shared" si="5"/>
        <v>0.92930967157569866</v>
      </c>
      <c r="Z71" s="20">
        <f t="shared" si="6"/>
        <v>0.92930967157569866</v>
      </c>
      <c r="AA71" s="20">
        <f t="shared" si="7"/>
        <v>7.0690328424301382E-2</v>
      </c>
      <c r="AB71" s="21">
        <f t="shared" si="8"/>
        <v>1</v>
      </c>
    </row>
    <row r="72" spans="1:28" ht="83.5" hidden="1" customHeight="1" outlineLevel="4" x14ac:dyDescent="0.35">
      <c r="A72" s="15" t="s">
        <v>32</v>
      </c>
      <c r="B72" s="16" t="s">
        <v>33</v>
      </c>
      <c r="C72" s="16" t="s">
        <v>138</v>
      </c>
      <c r="D72" s="16" t="s">
        <v>139</v>
      </c>
      <c r="E72" s="16" t="s">
        <v>161</v>
      </c>
      <c r="F72" s="16" t="s">
        <v>36</v>
      </c>
      <c r="G72" s="16">
        <v>1310</v>
      </c>
      <c r="H72" s="16">
        <v>3440</v>
      </c>
      <c r="I72" s="17" t="s">
        <v>162</v>
      </c>
      <c r="J72" s="18">
        <v>330482748</v>
      </c>
      <c r="K72" s="19">
        <v>330482748</v>
      </c>
      <c r="L72" s="19">
        <v>0</v>
      </c>
      <c r="M72" s="19">
        <v>0</v>
      </c>
      <c r="N72" s="19">
        <v>0</v>
      </c>
      <c r="O72" s="19">
        <v>330482748</v>
      </c>
      <c r="P72" s="19">
        <v>0</v>
      </c>
      <c r="Q72" s="19">
        <v>34676954.390000001</v>
      </c>
      <c r="R72" s="19">
        <v>0</v>
      </c>
      <c r="S72" s="19">
        <v>295805793.61000001</v>
      </c>
      <c r="T72" s="19">
        <v>295805793.61000001</v>
      </c>
      <c r="U72" s="19">
        <v>0</v>
      </c>
      <c r="V72" s="19">
        <v>0</v>
      </c>
      <c r="W72" s="19">
        <v>0</v>
      </c>
      <c r="X72" s="19">
        <v>0</v>
      </c>
      <c r="Y72" s="20">
        <f t="shared" ref="Y72:Y103" si="12">S72/K72</f>
        <v>0.89507181660810931</v>
      </c>
      <c r="Z72" s="20">
        <f t="shared" ref="Z72:Z103" si="13">S72/O72</f>
        <v>0.89507181660810931</v>
      </c>
      <c r="AA72" s="20">
        <f t="shared" ref="AA72:AA103" si="14">(P72+Q72+R72)/O72</f>
        <v>0.10492818339189071</v>
      </c>
      <c r="AB72" s="21">
        <f t="shared" ref="AB72:AB103" si="15">Z72+AA72</f>
        <v>1</v>
      </c>
    </row>
    <row r="73" spans="1:28" ht="43.5" hidden="1" outlineLevel="4" x14ac:dyDescent="0.35">
      <c r="A73" s="15" t="s">
        <v>32</v>
      </c>
      <c r="B73" s="16" t="s">
        <v>33</v>
      </c>
      <c r="C73" s="16" t="s">
        <v>138</v>
      </c>
      <c r="D73" s="16" t="s">
        <v>139</v>
      </c>
      <c r="E73" s="16" t="s">
        <v>163</v>
      </c>
      <c r="F73" s="16" t="s">
        <v>36</v>
      </c>
      <c r="G73" s="16">
        <v>1310</v>
      </c>
      <c r="H73" s="16">
        <v>3440</v>
      </c>
      <c r="I73" s="17" t="s">
        <v>164</v>
      </c>
      <c r="J73" s="18">
        <v>50843499</v>
      </c>
      <c r="K73" s="19">
        <v>50843499</v>
      </c>
      <c r="L73" s="19">
        <v>0</v>
      </c>
      <c r="M73" s="19">
        <v>0</v>
      </c>
      <c r="N73" s="19">
        <v>0</v>
      </c>
      <c r="O73" s="19">
        <v>50843499</v>
      </c>
      <c r="P73" s="19">
        <v>0</v>
      </c>
      <c r="Q73" s="19">
        <v>5334915.99</v>
      </c>
      <c r="R73" s="19">
        <v>0</v>
      </c>
      <c r="S73" s="19">
        <v>45508583.009999998</v>
      </c>
      <c r="T73" s="19">
        <v>45508583.009999998</v>
      </c>
      <c r="U73" s="19">
        <v>0</v>
      </c>
      <c r="V73" s="19">
        <v>0</v>
      </c>
      <c r="W73" s="19">
        <v>0</v>
      </c>
      <c r="X73" s="19">
        <v>0</v>
      </c>
      <c r="Y73" s="20">
        <f t="shared" si="12"/>
        <v>0.89507181655613433</v>
      </c>
      <c r="Z73" s="20">
        <f t="shared" si="13"/>
        <v>0.89507181655613433</v>
      </c>
      <c r="AA73" s="20">
        <f t="shared" si="14"/>
        <v>0.10492818344386566</v>
      </c>
      <c r="AB73" s="21">
        <f t="shared" si="15"/>
        <v>1</v>
      </c>
    </row>
    <row r="74" spans="1:28" ht="72.5" hidden="1" outlineLevel="4" x14ac:dyDescent="0.35">
      <c r="A74" s="15" t="s">
        <v>32</v>
      </c>
      <c r="B74" s="16" t="s">
        <v>33</v>
      </c>
      <c r="C74" s="16" t="s">
        <v>138</v>
      </c>
      <c r="D74" s="16" t="s">
        <v>139</v>
      </c>
      <c r="E74" s="16" t="s">
        <v>165</v>
      </c>
      <c r="F74" s="16" t="s">
        <v>36</v>
      </c>
      <c r="G74" s="16">
        <v>1310</v>
      </c>
      <c r="H74" s="16">
        <v>3440</v>
      </c>
      <c r="I74" s="17" t="s">
        <v>166</v>
      </c>
      <c r="J74" s="18">
        <v>7258377</v>
      </c>
      <c r="K74" s="19">
        <v>7258377</v>
      </c>
      <c r="L74" s="19">
        <v>0</v>
      </c>
      <c r="M74" s="19">
        <v>0</v>
      </c>
      <c r="N74" s="19">
        <v>0</v>
      </c>
      <c r="O74" s="19">
        <v>7258377</v>
      </c>
      <c r="P74" s="19">
        <v>0</v>
      </c>
      <c r="Q74" s="19">
        <v>761608.31</v>
      </c>
      <c r="R74" s="19">
        <v>0</v>
      </c>
      <c r="S74" s="19">
        <v>6496768.6900000004</v>
      </c>
      <c r="T74" s="19">
        <v>6496768.6900000004</v>
      </c>
      <c r="U74" s="19">
        <v>0</v>
      </c>
      <c r="V74" s="19">
        <v>0</v>
      </c>
      <c r="W74" s="19">
        <v>0</v>
      </c>
      <c r="X74" s="19">
        <v>-9.3132257461547852E-10</v>
      </c>
      <c r="Y74" s="20">
        <f t="shared" si="12"/>
        <v>0.89507181701914906</v>
      </c>
      <c r="Z74" s="20">
        <f t="shared" si="13"/>
        <v>0.89507181701914906</v>
      </c>
      <c r="AA74" s="20">
        <f t="shared" si="14"/>
        <v>0.10492818298085096</v>
      </c>
      <c r="AB74" s="21">
        <f t="shared" si="15"/>
        <v>1</v>
      </c>
    </row>
    <row r="75" spans="1:28" ht="43.5" hidden="1" outlineLevel="4" x14ac:dyDescent="0.35">
      <c r="A75" s="15" t="s">
        <v>32</v>
      </c>
      <c r="B75" s="16" t="s">
        <v>33</v>
      </c>
      <c r="C75" s="16" t="s">
        <v>138</v>
      </c>
      <c r="D75" s="16" t="s">
        <v>139</v>
      </c>
      <c r="E75" s="16" t="s">
        <v>167</v>
      </c>
      <c r="F75" s="16" t="s">
        <v>36</v>
      </c>
      <c r="G75" s="16">
        <v>1310</v>
      </c>
      <c r="H75" s="16">
        <v>3440</v>
      </c>
      <c r="I75" s="17" t="s">
        <v>168</v>
      </c>
      <c r="J75" s="18">
        <v>1116673</v>
      </c>
      <c r="K75" s="19">
        <v>1116673</v>
      </c>
      <c r="L75" s="19">
        <v>0</v>
      </c>
      <c r="M75" s="19">
        <v>0</v>
      </c>
      <c r="N75" s="19">
        <v>0</v>
      </c>
      <c r="O75" s="19">
        <v>1116673</v>
      </c>
      <c r="P75" s="19">
        <v>0</v>
      </c>
      <c r="Q75" s="19">
        <v>117170.47</v>
      </c>
      <c r="R75" s="19">
        <v>0</v>
      </c>
      <c r="S75" s="19">
        <v>999502.53</v>
      </c>
      <c r="T75" s="19">
        <v>999502.53</v>
      </c>
      <c r="U75" s="19">
        <v>0</v>
      </c>
      <c r="V75" s="19">
        <v>0</v>
      </c>
      <c r="W75" s="19">
        <v>0</v>
      </c>
      <c r="X75" s="19">
        <v>0</v>
      </c>
      <c r="Y75" s="20">
        <f t="shared" si="12"/>
        <v>0.89507181601059582</v>
      </c>
      <c r="Z75" s="20">
        <f t="shared" si="13"/>
        <v>0.89507181601059582</v>
      </c>
      <c r="AA75" s="20">
        <f t="shared" si="14"/>
        <v>0.10492818398940423</v>
      </c>
      <c r="AB75" s="21">
        <f t="shared" si="15"/>
        <v>1</v>
      </c>
    </row>
    <row r="76" spans="1:28" ht="43.5" hidden="1" outlineLevel="4" x14ac:dyDescent="0.35">
      <c r="A76" s="15" t="s">
        <v>32</v>
      </c>
      <c r="B76" s="16" t="s">
        <v>33</v>
      </c>
      <c r="C76" s="16" t="s">
        <v>138</v>
      </c>
      <c r="D76" s="16" t="s">
        <v>139</v>
      </c>
      <c r="E76" s="16" t="s">
        <v>169</v>
      </c>
      <c r="F76" s="16" t="s">
        <v>36</v>
      </c>
      <c r="G76" s="16">
        <v>1310</v>
      </c>
      <c r="H76" s="16">
        <v>3430</v>
      </c>
      <c r="I76" s="17" t="s">
        <v>170</v>
      </c>
      <c r="J76" s="18">
        <v>101686999</v>
      </c>
      <c r="K76" s="19">
        <v>101686999</v>
      </c>
      <c r="L76" s="19">
        <v>0</v>
      </c>
      <c r="M76" s="19">
        <v>0</v>
      </c>
      <c r="N76" s="19">
        <v>0</v>
      </c>
      <c r="O76" s="19">
        <v>101686999</v>
      </c>
      <c r="P76" s="19">
        <v>0</v>
      </c>
      <c r="Q76" s="19">
        <v>10669832.08</v>
      </c>
      <c r="R76" s="19">
        <v>0</v>
      </c>
      <c r="S76" s="19">
        <v>91017166.920000002</v>
      </c>
      <c r="T76" s="19">
        <v>91017166.920000002</v>
      </c>
      <c r="U76" s="19">
        <v>0</v>
      </c>
      <c r="V76" s="19">
        <v>0</v>
      </c>
      <c r="W76" s="19">
        <v>0</v>
      </c>
      <c r="X76" s="19">
        <v>0</v>
      </c>
      <c r="Y76" s="20">
        <f t="shared" si="12"/>
        <v>0.89507181660459856</v>
      </c>
      <c r="Z76" s="20">
        <f t="shared" si="13"/>
        <v>0.89507181660459856</v>
      </c>
      <c r="AA76" s="20">
        <f t="shared" si="14"/>
        <v>0.10492818339540141</v>
      </c>
      <c r="AB76" s="21">
        <f t="shared" si="15"/>
        <v>1</v>
      </c>
    </row>
    <row r="77" spans="1:28" ht="43.5" hidden="1" outlineLevel="4" x14ac:dyDescent="0.35">
      <c r="A77" s="15" t="s">
        <v>32</v>
      </c>
      <c r="B77" s="16" t="s">
        <v>33</v>
      </c>
      <c r="C77" s="16" t="s">
        <v>138</v>
      </c>
      <c r="D77" s="16" t="s">
        <v>139</v>
      </c>
      <c r="E77" s="16" t="s">
        <v>171</v>
      </c>
      <c r="F77" s="16" t="s">
        <v>36</v>
      </c>
      <c r="G77" s="16">
        <v>1310</v>
      </c>
      <c r="H77" s="16">
        <v>3430</v>
      </c>
      <c r="I77" s="17" t="s">
        <v>172</v>
      </c>
      <c r="J77" s="18">
        <v>2233346</v>
      </c>
      <c r="K77" s="19">
        <v>2233346</v>
      </c>
      <c r="L77" s="19">
        <v>0</v>
      </c>
      <c r="M77" s="19">
        <v>0</v>
      </c>
      <c r="N77" s="19">
        <v>0</v>
      </c>
      <c r="O77" s="19">
        <v>2233346</v>
      </c>
      <c r="P77" s="19">
        <v>0</v>
      </c>
      <c r="Q77" s="19">
        <v>234340.94</v>
      </c>
      <c r="R77" s="19">
        <v>0</v>
      </c>
      <c r="S77" s="19">
        <v>1999005.06</v>
      </c>
      <c r="T77" s="19">
        <v>1999005.06</v>
      </c>
      <c r="U77" s="19">
        <v>0</v>
      </c>
      <c r="V77" s="19">
        <v>0</v>
      </c>
      <c r="W77" s="19">
        <v>0</v>
      </c>
      <c r="X77" s="19">
        <v>0</v>
      </c>
      <c r="Y77" s="20">
        <f t="shared" si="12"/>
        <v>0.89507181601059582</v>
      </c>
      <c r="Z77" s="20">
        <f t="shared" si="13"/>
        <v>0.89507181601059582</v>
      </c>
      <c r="AA77" s="20">
        <f t="shared" si="14"/>
        <v>0.10492818398940423</v>
      </c>
      <c r="AB77" s="21">
        <f t="shared" si="15"/>
        <v>1</v>
      </c>
    </row>
    <row r="78" spans="1:28" ht="29" hidden="1" outlineLevel="4" x14ac:dyDescent="0.35">
      <c r="A78" s="15" t="s">
        <v>32</v>
      </c>
      <c r="B78" s="16" t="s">
        <v>33</v>
      </c>
      <c r="C78" s="16" t="s">
        <v>138</v>
      </c>
      <c r="D78" s="16" t="s">
        <v>173</v>
      </c>
      <c r="E78" s="16"/>
      <c r="F78" s="16" t="s">
        <v>36</v>
      </c>
      <c r="G78" s="16">
        <v>1320</v>
      </c>
      <c r="H78" s="16">
        <v>3480</v>
      </c>
      <c r="I78" s="17" t="s">
        <v>174</v>
      </c>
      <c r="J78" s="18">
        <v>33373928</v>
      </c>
      <c r="K78" s="19">
        <v>33373928</v>
      </c>
      <c r="L78" s="19">
        <v>0</v>
      </c>
      <c r="M78" s="19">
        <v>0</v>
      </c>
      <c r="N78" s="19">
        <v>0</v>
      </c>
      <c r="O78" s="19">
        <v>33373928</v>
      </c>
      <c r="P78" s="19">
        <v>0</v>
      </c>
      <c r="Q78" s="19">
        <v>0</v>
      </c>
      <c r="R78" s="19">
        <v>0</v>
      </c>
      <c r="S78" s="19">
        <v>23717574.120000001</v>
      </c>
      <c r="T78" s="19">
        <v>23717574.120000001</v>
      </c>
      <c r="U78" s="19">
        <v>9656353.8800000008</v>
      </c>
      <c r="V78" s="19">
        <v>9656353.8800000008</v>
      </c>
      <c r="W78" s="19">
        <v>0</v>
      </c>
      <c r="X78" s="19">
        <v>9656353.879999999</v>
      </c>
      <c r="Y78" s="20">
        <f t="shared" si="12"/>
        <v>0.71066175129280562</v>
      </c>
      <c r="Z78" s="20">
        <f t="shared" si="13"/>
        <v>0.71066175129280562</v>
      </c>
      <c r="AA78" s="20">
        <f t="shared" si="14"/>
        <v>0</v>
      </c>
      <c r="AB78" s="21">
        <f t="shared" si="15"/>
        <v>0.71066175129280562</v>
      </c>
    </row>
    <row r="79" spans="1:28" ht="43.5" hidden="1" outlineLevel="4" x14ac:dyDescent="0.35">
      <c r="A79" s="15" t="s">
        <v>32</v>
      </c>
      <c r="B79" s="16" t="s">
        <v>33</v>
      </c>
      <c r="C79" s="16" t="s">
        <v>138</v>
      </c>
      <c r="D79" s="16" t="s">
        <v>175</v>
      </c>
      <c r="E79" s="16" t="s">
        <v>141</v>
      </c>
      <c r="F79" s="16" t="s">
        <v>36</v>
      </c>
      <c r="G79" s="16">
        <v>1320</v>
      </c>
      <c r="H79" s="16">
        <v>3480</v>
      </c>
      <c r="I79" s="17" t="s">
        <v>176</v>
      </c>
      <c r="J79" s="18">
        <v>156376000</v>
      </c>
      <c r="K79" s="19">
        <v>156376000</v>
      </c>
      <c r="L79" s="19">
        <v>0</v>
      </c>
      <c r="M79" s="19">
        <v>0</v>
      </c>
      <c r="N79" s="19">
        <v>0</v>
      </c>
      <c r="O79" s="19">
        <v>156376000</v>
      </c>
      <c r="P79" s="19">
        <v>0</v>
      </c>
      <c r="Q79" s="19">
        <v>13031337</v>
      </c>
      <c r="R79" s="19">
        <v>0</v>
      </c>
      <c r="S79" s="19">
        <v>143344663</v>
      </c>
      <c r="T79" s="19">
        <v>143344663</v>
      </c>
      <c r="U79" s="19">
        <v>0</v>
      </c>
      <c r="V79" s="19">
        <v>0</v>
      </c>
      <c r="W79" s="19">
        <v>0</v>
      </c>
      <c r="X79" s="19">
        <v>0</v>
      </c>
      <c r="Y79" s="20">
        <f t="shared" si="12"/>
        <v>0.91666664321890823</v>
      </c>
      <c r="Z79" s="20">
        <f t="shared" si="13"/>
        <v>0.91666664321890823</v>
      </c>
      <c r="AA79" s="20">
        <f t="shared" si="14"/>
        <v>8.333335678109173E-2</v>
      </c>
      <c r="AB79" s="21">
        <f t="shared" si="15"/>
        <v>1</v>
      </c>
    </row>
    <row r="80" spans="1:28" ht="43.5" hidden="1" outlineLevel="4" x14ac:dyDescent="0.35">
      <c r="A80" s="15" t="s">
        <v>32</v>
      </c>
      <c r="B80" s="16" t="s">
        <v>33</v>
      </c>
      <c r="C80" s="16" t="s">
        <v>138</v>
      </c>
      <c r="D80" s="16" t="s">
        <v>175</v>
      </c>
      <c r="E80" s="16" t="s">
        <v>143</v>
      </c>
      <c r="F80" s="16" t="s">
        <v>36</v>
      </c>
      <c r="G80" s="16">
        <v>1320</v>
      </c>
      <c r="H80" s="16">
        <v>3480</v>
      </c>
      <c r="I80" s="17" t="s">
        <v>177</v>
      </c>
      <c r="J80" s="18">
        <v>112000000</v>
      </c>
      <c r="K80" s="19">
        <v>112000000</v>
      </c>
      <c r="L80" s="19">
        <v>0</v>
      </c>
      <c r="M80" s="19">
        <v>0</v>
      </c>
      <c r="N80" s="19">
        <v>0</v>
      </c>
      <c r="O80" s="19">
        <v>112000000</v>
      </c>
      <c r="P80" s="19">
        <v>0</v>
      </c>
      <c r="Q80" s="19">
        <v>9333337</v>
      </c>
      <c r="R80" s="19">
        <v>0</v>
      </c>
      <c r="S80" s="19">
        <v>102666663</v>
      </c>
      <c r="T80" s="19">
        <v>102666663</v>
      </c>
      <c r="U80" s="19">
        <v>0</v>
      </c>
      <c r="V80" s="19">
        <v>0</v>
      </c>
      <c r="W80" s="19">
        <v>0</v>
      </c>
      <c r="X80" s="19">
        <v>0</v>
      </c>
      <c r="Y80" s="20">
        <f t="shared" si="12"/>
        <v>0.91666663392857139</v>
      </c>
      <c r="Z80" s="20">
        <f t="shared" si="13"/>
        <v>0.91666663392857139</v>
      </c>
      <c r="AA80" s="20">
        <f t="shared" si="14"/>
        <v>8.3333366071428577E-2</v>
      </c>
      <c r="AB80" s="21">
        <f t="shared" si="15"/>
        <v>1</v>
      </c>
    </row>
    <row r="81" spans="1:28" ht="98.15" hidden="1" customHeight="1" outlineLevel="4" x14ac:dyDescent="0.35">
      <c r="A81" s="15" t="s">
        <v>32</v>
      </c>
      <c r="B81" s="16" t="s">
        <v>33</v>
      </c>
      <c r="C81" s="16" t="s">
        <v>138</v>
      </c>
      <c r="D81" s="16" t="s">
        <v>178</v>
      </c>
      <c r="E81" s="16" t="s">
        <v>179</v>
      </c>
      <c r="F81" s="16" t="s">
        <v>36</v>
      </c>
      <c r="G81" s="16">
        <v>1330</v>
      </c>
      <c r="H81" s="16">
        <v>3480</v>
      </c>
      <c r="I81" s="17" t="s">
        <v>180</v>
      </c>
      <c r="J81" s="18">
        <v>23667000</v>
      </c>
      <c r="K81" s="19">
        <v>23667000</v>
      </c>
      <c r="L81" s="19">
        <v>0</v>
      </c>
      <c r="M81" s="19">
        <v>0</v>
      </c>
      <c r="N81" s="19">
        <v>0</v>
      </c>
      <c r="O81" s="19">
        <v>23667000</v>
      </c>
      <c r="P81" s="19">
        <v>0</v>
      </c>
      <c r="Q81" s="19">
        <v>8535525</v>
      </c>
      <c r="R81" s="19">
        <v>0</v>
      </c>
      <c r="S81" s="19">
        <v>15131475</v>
      </c>
      <c r="T81" s="19">
        <v>15131475</v>
      </c>
      <c r="U81" s="19">
        <v>0</v>
      </c>
      <c r="V81" s="19">
        <v>0</v>
      </c>
      <c r="W81" s="19">
        <v>0</v>
      </c>
      <c r="X81" s="19">
        <v>0</v>
      </c>
      <c r="Y81" s="20">
        <f t="shared" si="12"/>
        <v>0.63934909367473702</v>
      </c>
      <c r="Z81" s="20">
        <f t="shared" si="13"/>
        <v>0.63934909367473702</v>
      </c>
      <c r="AA81" s="20">
        <f t="shared" si="14"/>
        <v>0.36065090632526303</v>
      </c>
      <c r="AB81" s="21">
        <f t="shared" si="15"/>
        <v>1</v>
      </c>
    </row>
    <row r="82" spans="1:28" ht="43.5" hidden="1" outlineLevel="4" x14ac:dyDescent="0.35">
      <c r="A82" s="15" t="s">
        <v>32</v>
      </c>
      <c r="B82" s="16" t="s">
        <v>33</v>
      </c>
      <c r="C82" s="16" t="s">
        <v>138</v>
      </c>
      <c r="D82" s="16" t="s">
        <v>178</v>
      </c>
      <c r="E82" s="16" t="s">
        <v>181</v>
      </c>
      <c r="F82" s="16" t="s">
        <v>36</v>
      </c>
      <c r="G82" s="16">
        <v>1330</v>
      </c>
      <c r="H82" s="16">
        <v>3480</v>
      </c>
      <c r="I82" s="17" t="s">
        <v>182</v>
      </c>
      <c r="J82" s="18">
        <v>161700583</v>
      </c>
      <c r="K82" s="19">
        <v>175951319</v>
      </c>
      <c r="L82" s="19">
        <v>0</v>
      </c>
      <c r="M82" s="19">
        <v>0</v>
      </c>
      <c r="N82" s="19">
        <v>0</v>
      </c>
      <c r="O82" s="19">
        <v>175951319</v>
      </c>
      <c r="P82" s="19">
        <v>0</v>
      </c>
      <c r="Q82" s="19">
        <v>45680059.57</v>
      </c>
      <c r="R82" s="19">
        <v>0</v>
      </c>
      <c r="S82" s="19">
        <v>130271259.43000001</v>
      </c>
      <c r="T82" s="19">
        <v>130271259.43000001</v>
      </c>
      <c r="U82" s="19">
        <v>0</v>
      </c>
      <c r="V82" s="19">
        <v>0</v>
      </c>
      <c r="W82" s="19">
        <v>0</v>
      </c>
      <c r="X82" s="19">
        <v>0</v>
      </c>
      <c r="Y82" s="20">
        <f t="shared" si="12"/>
        <v>0.740382397644885</v>
      </c>
      <c r="Z82" s="20">
        <f t="shared" si="13"/>
        <v>0.740382397644885</v>
      </c>
      <c r="AA82" s="20">
        <f t="shared" si="14"/>
        <v>0.25961760235511505</v>
      </c>
      <c r="AB82" s="21">
        <f t="shared" si="15"/>
        <v>1</v>
      </c>
    </row>
    <row r="83" spans="1:28" ht="43.5" hidden="1" outlineLevel="4" x14ac:dyDescent="0.35">
      <c r="A83" s="15" t="s">
        <v>32</v>
      </c>
      <c r="B83" s="16" t="s">
        <v>33</v>
      </c>
      <c r="C83" s="16" t="s">
        <v>138</v>
      </c>
      <c r="D83" s="16" t="s">
        <v>178</v>
      </c>
      <c r="E83" s="16" t="s">
        <v>183</v>
      </c>
      <c r="F83" s="16" t="s">
        <v>36</v>
      </c>
      <c r="G83" s="16">
        <v>1330</v>
      </c>
      <c r="H83" s="16">
        <v>3480</v>
      </c>
      <c r="I83" s="17" t="s">
        <v>184</v>
      </c>
      <c r="J83" s="18">
        <v>130168500</v>
      </c>
      <c r="K83" s="19">
        <v>130168500</v>
      </c>
      <c r="L83" s="19">
        <v>0</v>
      </c>
      <c r="M83" s="19">
        <v>0</v>
      </c>
      <c r="N83" s="19">
        <v>0</v>
      </c>
      <c r="O83" s="19">
        <v>130168500</v>
      </c>
      <c r="P83" s="19">
        <v>0</v>
      </c>
      <c r="Q83" s="19">
        <v>47294225</v>
      </c>
      <c r="R83" s="19">
        <v>0</v>
      </c>
      <c r="S83" s="19">
        <v>82874275</v>
      </c>
      <c r="T83" s="19">
        <v>82874275</v>
      </c>
      <c r="U83" s="19">
        <v>0</v>
      </c>
      <c r="V83" s="19">
        <v>0</v>
      </c>
      <c r="W83" s="19">
        <v>0</v>
      </c>
      <c r="X83" s="19">
        <v>0</v>
      </c>
      <c r="Y83" s="20">
        <f t="shared" si="12"/>
        <v>0.63666920184222753</v>
      </c>
      <c r="Z83" s="20">
        <f t="shared" si="13"/>
        <v>0.63666920184222753</v>
      </c>
      <c r="AA83" s="20">
        <f t="shared" si="14"/>
        <v>0.36333079815777242</v>
      </c>
      <c r="AB83" s="21">
        <f t="shared" si="15"/>
        <v>1</v>
      </c>
    </row>
    <row r="84" spans="1:28" ht="58" hidden="1" outlineLevel="4" x14ac:dyDescent="0.35">
      <c r="A84" s="15" t="s">
        <v>32</v>
      </c>
      <c r="B84" s="16" t="s">
        <v>33</v>
      </c>
      <c r="C84" s="16" t="s">
        <v>138</v>
      </c>
      <c r="D84" s="16" t="s">
        <v>178</v>
      </c>
      <c r="E84" s="16" t="s">
        <v>169</v>
      </c>
      <c r="F84" s="16" t="s">
        <v>36</v>
      </c>
      <c r="G84" s="16">
        <v>1330</v>
      </c>
      <c r="H84" s="16">
        <v>3480</v>
      </c>
      <c r="I84" s="17" t="s">
        <v>185</v>
      </c>
      <c r="J84" s="18">
        <v>27418220</v>
      </c>
      <c r="K84" s="19">
        <v>27418220</v>
      </c>
      <c r="L84" s="19">
        <v>0</v>
      </c>
      <c r="M84" s="19">
        <v>0</v>
      </c>
      <c r="N84" s="19">
        <v>0</v>
      </c>
      <c r="O84" s="19">
        <v>27418220</v>
      </c>
      <c r="P84" s="19">
        <v>0</v>
      </c>
      <c r="Q84" s="19">
        <v>9948879.8100000005</v>
      </c>
      <c r="R84" s="19">
        <v>0</v>
      </c>
      <c r="S84" s="19">
        <v>17469340.190000001</v>
      </c>
      <c r="T84" s="19">
        <v>17469340.190000001</v>
      </c>
      <c r="U84" s="19">
        <v>0</v>
      </c>
      <c r="V84" s="19">
        <v>0</v>
      </c>
      <c r="W84" s="19">
        <v>0</v>
      </c>
      <c r="X84" s="19">
        <v>-3.7252902984619141E-9</v>
      </c>
      <c r="Y84" s="20">
        <f t="shared" si="12"/>
        <v>0.63714348305615764</v>
      </c>
      <c r="Z84" s="20">
        <f t="shared" si="13"/>
        <v>0.63714348305615764</v>
      </c>
      <c r="AA84" s="20">
        <f t="shared" si="14"/>
        <v>0.36285651694384247</v>
      </c>
      <c r="AB84" s="21">
        <f t="shared" si="15"/>
        <v>1</v>
      </c>
    </row>
    <row r="85" spans="1:28" ht="43.5" hidden="1" outlineLevel="4" x14ac:dyDescent="0.35">
      <c r="A85" s="15" t="s">
        <v>32</v>
      </c>
      <c r="B85" s="16" t="s">
        <v>33</v>
      </c>
      <c r="C85" s="16" t="s">
        <v>138</v>
      </c>
      <c r="D85" s="16" t="s">
        <v>178</v>
      </c>
      <c r="E85" s="16" t="s">
        <v>186</v>
      </c>
      <c r="F85" s="16" t="s">
        <v>36</v>
      </c>
      <c r="G85" s="16">
        <v>1330</v>
      </c>
      <c r="H85" s="16">
        <v>3480</v>
      </c>
      <c r="I85" s="17" t="s">
        <v>187</v>
      </c>
      <c r="J85" s="18">
        <v>71575319</v>
      </c>
      <c r="K85" s="19">
        <v>71575319</v>
      </c>
      <c r="L85" s="19">
        <v>0</v>
      </c>
      <c r="M85" s="19">
        <v>0</v>
      </c>
      <c r="N85" s="19">
        <v>0</v>
      </c>
      <c r="O85" s="19">
        <v>71575319</v>
      </c>
      <c r="P85" s="19">
        <v>0</v>
      </c>
      <c r="Q85" s="19">
        <v>25813683.379999999</v>
      </c>
      <c r="R85" s="19">
        <v>0</v>
      </c>
      <c r="S85" s="19">
        <v>45761635.619999997</v>
      </c>
      <c r="T85" s="19">
        <v>45761635.619999997</v>
      </c>
      <c r="U85" s="19">
        <v>0</v>
      </c>
      <c r="V85" s="19">
        <v>0</v>
      </c>
      <c r="W85" s="19">
        <v>0</v>
      </c>
      <c r="X85" s="19">
        <v>7.4505805969238281E-9</v>
      </c>
      <c r="Y85" s="20">
        <f t="shared" si="12"/>
        <v>0.63934937712258044</v>
      </c>
      <c r="Z85" s="20">
        <f t="shared" si="13"/>
        <v>0.63934937712258044</v>
      </c>
      <c r="AA85" s="20">
        <f t="shared" si="14"/>
        <v>0.3606506228774195</v>
      </c>
      <c r="AB85" s="21">
        <f t="shared" si="15"/>
        <v>1</v>
      </c>
    </row>
    <row r="86" spans="1:28" ht="130" hidden="1" customHeight="1" outlineLevel="4" x14ac:dyDescent="0.35">
      <c r="A86" s="15" t="s">
        <v>32</v>
      </c>
      <c r="B86" s="16" t="s">
        <v>33</v>
      </c>
      <c r="C86" s="16" t="s">
        <v>138</v>
      </c>
      <c r="D86" s="16" t="s">
        <v>178</v>
      </c>
      <c r="E86" s="16" t="s">
        <v>188</v>
      </c>
      <c r="F86" s="16" t="s">
        <v>36</v>
      </c>
      <c r="G86" s="16">
        <v>1330</v>
      </c>
      <c r="H86" s="16">
        <v>3480</v>
      </c>
      <c r="I86" s="17" t="s">
        <v>189</v>
      </c>
      <c r="J86" s="18">
        <v>51294121</v>
      </c>
      <c r="K86" s="19">
        <v>51294121</v>
      </c>
      <c r="L86" s="19">
        <v>0</v>
      </c>
      <c r="M86" s="19">
        <v>0</v>
      </c>
      <c r="N86" s="19">
        <v>0</v>
      </c>
      <c r="O86" s="19">
        <v>51294121</v>
      </c>
      <c r="P86" s="19">
        <v>0</v>
      </c>
      <c r="Q86" s="19">
        <v>14584471.84</v>
      </c>
      <c r="R86" s="19">
        <v>0</v>
      </c>
      <c r="S86" s="19">
        <v>36709649.159999996</v>
      </c>
      <c r="T86" s="19">
        <v>36709649.159999996</v>
      </c>
      <c r="U86" s="19">
        <v>0</v>
      </c>
      <c r="V86" s="19">
        <v>0</v>
      </c>
      <c r="W86" s="19">
        <v>0</v>
      </c>
      <c r="X86" s="19">
        <v>0</v>
      </c>
      <c r="Y86" s="20">
        <f t="shared" si="12"/>
        <v>0.71566971895278209</v>
      </c>
      <c r="Z86" s="20">
        <f t="shared" si="13"/>
        <v>0.71566971895278209</v>
      </c>
      <c r="AA86" s="20">
        <f t="shared" si="14"/>
        <v>0.28433028104721786</v>
      </c>
      <c r="AB86" s="21">
        <f t="shared" si="15"/>
        <v>1</v>
      </c>
    </row>
    <row r="87" spans="1:28" ht="72.5" hidden="1" outlineLevel="4" x14ac:dyDescent="0.35">
      <c r="A87" s="15" t="s">
        <v>32</v>
      </c>
      <c r="B87" s="16" t="s">
        <v>33</v>
      </c>
      <c r="C87" s="16" t="s">
        <v>138</v>
      </c>
      <c r="D87" s="16" t="s">
        <v>178</v>
      </c>
      <c r="E87" s="16" t="s">
        <v>190</v>
      </c>
      <c r="F87" s="16" t="s">
        <v>36</v>
      </c>
      <c r="G87" s="16">
        <v>1330</v>
      </c>
      <c r="H87" s="16">
        <v>3480</v>
      </c>
      <c r="I87" s="17" t="s">
        <v>191</v>
      </c>
      <c r="J87" s="18">
        <v>48122900</v>
      </c>
      <c r="K87" s="19">
        <v>48122900</v>
      </c>
      <c r="L87" s="19">
        <v>0</v>
      </c>
      <c r="M87" s="19">
        <v>0</v>
      </c>
      <c r="N87" s="19">
        <v>0</v>
      </c>
      <c r="O87" s="19">
        <v>48122900</v>
      </c>
      <c r="P87" s="19">
        <v>0</v>
      </c>
      <c r="Q87" s="19">
        <v>14271000</v>
      </c>
      <c r="R87" s="19">
        <v>0</v>
      </c>
      <c r="S87" s="19">
        <v>33851900</v>
      </c>
      <c r="T87" s="19">
        <v>33851900</v>
      </c>
      <c r="U87" s="19">
        <v>0</v>
      </c>
      <c r="V87" s="19">
        <v>0</v>
      </c>
      <c r="W87" s="19">
        <v>0</v>
      </c>
      <c r="X87" s="19">
        <v>0</v>
      </c>
      <c r="Y87" s="20">
        <f t="shared" si="12"/>
        <v>0.70344679975645685</v>
      </c>
      <c r="Z87" s="20">
        <f t="shared" si="13"/>
        <v>0.70344679975645685</v>
      </c>
      <c r="AA87" s="20">
        <f t="shared" si="14"/>
        <v>0.29655320024354309</v>
      </c>
      <c r="AB87" s="21">
        <f t="shared" si="15"/>
        <v>1</v>
      </c>
    </row>
    <row r="88" spans="1:28" ht="58" hidden="1" outlineLevel="4" x14ac:dyDescent="0.35">
      <c r="A88" s="15" t="s">
        <v>32</v>
      </c>
      <c r="B88" s="16" t="s">
        <v>33</v>
      </c>
      <c r="C88" s="16" t="s">
        <v>138</v>
      </c>
      <c r="D88" s="16" t="s">
        <v>178</v>
      </c>
      <c r="E88" s="16" t="s">
        <v>192</v>
      </c>
      <c r="F88" s="16" t="s">
        <v>36</v>
      </c>
      <c r="G88" s="16">
        <v>1330</v>
      </c>
      <c r="H88" s="16">
        <v>3480</v>
      </c>
      <c r="I88" s="17" t="s">
        <v>193</v>
      </c>
      <c r="J88" s="18">
        <v>15092000</v>
      </c>
      <c r="K88" s="19">
        <v>15092000</v>
      </c>
      <c r="L88" s="19">
        <v>0</v>
      </c>
      <c r="M88" s="19">
        <v>0</v>
      </c>
      <c r="N88" s="19">
        <v>0</v>
      </c>
      <c r="O88" s="19">
        <v>15092000</v>
      </c>
      <c r="P88" s="19">
        <v>0</v>
      </c>
      <c r="Q88" s="19">
        <v>3627061.11</v>
      </c>
      <c r="R88" s="19">
        <v>0</v>
      </c>
      <c r="S88" s="19">
        <v>11464938.890000001</v>
      </c>
      <c r="T88" s="19">
        <v>11464938.890000001</v>
      </c>
      <c r="U88" s="19">
        <v>0</v>
      </c>
      <c r="V88" s="19">
        <v>0</v>
      </c>
      <c r="W88" s="19">
        <v>0</v>
      </c>
      <c r="X88" s="19">
        <v>0</v>
      </c>
      <c r="Y88" s="20">
        <f t="shared" si="12"/>
        <v>0.75966995030479734</v>
      </c>
      <c r="Z88" s="20">
        <f t="shared" si="13"/>
        <v>0.75966995030479734</v>
      </c>
      <c r="AA88" s="20">
        <f t="shared" si="14"/>
        <v>0.24033004969520275</v>
      </c>
      <c r="AB88" s="21">
        <f t="shared" si="15"/>
        <v>1</v>
      </c>
    </row>
    <row r="89" spans="1:28" hidden="1" outlineLevel="3" x14ac:dyDescent="0.35">
      <c r="A89" s="22"/>
      <c r="B89" s="23"/>
      <c r="C89" s="23" t="s">
        <v>194</v>
      </c>
      <c r="D89" s="23"/>
      <c r="E89" s="23"/>
      <c r="F89" s="23"/>
      <c r="G89" s="23"/>
      <c r="H89" s="23"/>
      <c r="I89" s="24"/>
      <c r="J89" s="25">
        <f t="shared" ref="J89:X89" si="16">SUBTOTAL(9,J61:J88)</f>
        <v>568700173513</v>
      </c>
      <c r="K89" s="26">
        <f t="shared" si="16"/>
        <v>567510808226</v>
      </c>
      <c r="L89" s="26">
        <f t="shared" si="16"/>
        <v>0</v>
      </c>
      <c r="M89" s="26">
        <f t="shared" si="16"/>
        <v>0</v>
      </c>
      <c r="N89" s="26">
        <f t="shared" si="16"/>
        <v>0</v>
      </c>
      <c r="O89" s="26">
        <f t="shared" si="16"/>
        <v>567510808226</v>
      </c>
      <c r="P89" s="26">
        <f t="shared" si="16"/>
        <v>0</v>
      </c>
      <c r="Q89" s="26">
        <f t="shared" si="16"/>
        <v>43984434857.87999</v>
      </c>
      <c r="R89" s="26">
        <f t="shared" si="16"/>
        <v>0</v>
      </c>
      <c r="S89" s="26">
        <f t="shared" si="16"/>
        <v>523516717014.23999</v>
      </c>
      <c r="T89" s="26">
        <f t="shared" si="16"/>
        <v>523516717014.23999</v>
      </c>
      <c r="U89" s="26">
        <f t="shared" si="16"/>
        <v>9656353.8800000008</v>
      </c>
      <c r="V89" s="26">
        <f t="shared" si="16"/>
        <v>9656353.8800000008</v>
      </c>
      <c r="W89" s="26">
        <f t="shared" si="16"/>
        <v>0</v>
      </c>
      <c r="X89" s="26">
        <f t="shared" si="16"/>
        <v>9656353.8800000027</v>
      </c>
      <c r="Y89" s="27">
        <f t="shared" si="12"/>
        <v>0.92247884873015451</v>
      </c>
      <c r="Z89" s="27">
        <f t="shared" si="13"/>
        <v>0.92247884873015451</v>
      </c>
      <c r="AA89" s="27">
        <f t="shared" si="14"/>
        <v>7.7504135992356393E-2</v>
      </c>
      <c r="AB89" s="28">
        <f t="shared" si="15"/>
        <v>0.9999829847225109</v>
      </c>
    </row>
    <row r="90" spans="1:28" ht="72.5" hidden="1" outlineLevel="4" x14ac:dyDescent="0.35">
      <c r="A90" s="15" t="s">
        <v>32</v>
      </c>
      <c r="B90" s="16" t="s">
        <v>33</v>
      </c>
      <c r="C90" s="16" t="s">
        <v>195</v>
      </c>
      <c r="D90" s="16" t="s">
        <v>196</v>
      </c>
      <c r="E90" s="16" t="s">
        <v>149</v>
      </c>
      <c r="F90" s="16">
        <v>280</v>
      </c>
      <c r="G90" s="16">
        <v>2310</v>
      </c>
      <c r="H90" s="16">
        <v>3440</v>
      </c>
      <c r="I90" s="17" t="s">
        <v>150</v>
      </c>
      <c r="J90" s="18">
        <v>15000000000</v>
      </c>
      <c r="K90" s="19">
        <v>15000000000</v>
      </c>
      <c r="L90" s="19">
        <v>0</v>
      </c>
      <c r="M90" s="19">
        <v>0</v>
      </c>
      <c r="N90" s="19">
        <v>0</v>
      </c>
      <c r="O90" s="19">
        <v>15000000000</v>
      </c>
      <c r="P90" s="19">
        <v>0</v>
      </c>
      <c r="Q90" s="19">
        <v>1153846154</v>
      </c>
      <c r="R90" s="19">
        <v>0</v>
      </c>
      <c r="S90" s="19">
        <v>13846153846</v>
      </c>
      <c r="T90" s="19">
        <v>13846153846</v>
      </c>
      <c r="U90" s="19">
        <v>0</v>
      </c>
      <c r="V90" s="19">
        <v>0</v>
      </c>
      <c r="W90" s="19">
        <v>0</v>
      </c>
      <c r="X90" s="19">
        <v>0</v>
      </c>
      <c r="Y90" s="20">
        <f t="shared" si="12"/>
        <v>0.92307692306666667</v>
      </c>
      <c r="Z90" s="20">
        <f t="shared" si="13"/>
        <v>0.92307692306666667</v>
      </c>
      <c r="AA90" s="20">
        <f t="shared" si="14"/>
        <v>7.6923076933333334E-2</v>
      </c>
      <c r="AB90" s="21">
        <f t="shared" si="15"/>
        <v>1</v>
      </c>
    </row>
    <row r="91" spans="1:28" hidden="1" outlineLevel="3" x14ac:dyDescent="0.35">
      <c r="A91" s="22"/>
      <c r="B91" s="23"/>
      <c r="C91" s="23" t="s">
        <v>197</v>
      </c>
      <c r="D91" s="23"/>
      <c r="E91" s="23"/>
      <c r="F91" s="23"/>
      <c r="G91" s="23"/>
      <c r="H91" s="23"/>
      <c r="I91" s="24"/>
      <c r="J91" s="25">
        <f t="shared" ref="J91:X91" si="17">SUBTOTAL(9,J90:J90)</f>
        <v>15000000000</v>
      </c>
      <c r="K91" s="26">
        <f t="shared" si="17"/>
        <v>15000000000</v>
      </c>
      <c r="L91" s="26">
        <f t="shared" si="17"/>
        <v>0</v>
      </c>
      <c r="M91" s="26">
        <f t="shared" si="17"/>
        <v>0</v>
      </c>
      <c r="N91" s="26">
        <f t="shared" si="17"/>
        <v>0</v>
      </c>
      <c r="O91" s="26">
        <f t="shared" si="17"/>
        <v>15000000000</v>
      </c>
      <c r="P91" s="26">
        <f t="shared" si="17"/>
        <v>0</v>
      </c>
      <c r="Q91" s="26">
        <f t="shared" si="17"/>
        <v>1153846154</v>
      </c>
      <c r="R91" s="26">
        <f t="shared" si="17"/>
        <v>0</v>
      </c>
      <c r="S91" s="26">
        <f t="shared" si="17"/>
        <v>13846153846</v>
      </c>
      <c r="T91" s="26">
        <f t="shared" si="17"/>
        <v>13846153846</v>
      </c>
      <c r="U91" s="26">
        <f t="shared" si="17"/>
        <v>0</v>
      </c>
      <c r="V91" s="26">
        <f t="shared" si="17"/>
        <v>0</v>
      </c>
      <c r="W91" s="26">
        <f t="shared" si="17"/>
        <v>0</v>
      </c>
      <c r="X91" s="26">
        <f t="shared" si="17"/>
        <v>0</v>
      </c>
      <c r="Y91" s="27">
        <f t="shared" si="12"/>
        <v>0.92307692306666667</v>
      </c>
      <c r="Z91" s="27">
        <f t="shared" si="13"/>
        <v>0.92307692306666667</v>
      </c>
      <c r="AA91" s="27">
        <f t="shared" si="14"/>
        <v>7.6923076933333334E-2</v>
      </c>
      <c r="AB91" s="28">
        <f t="shared" si="15"/>
        <v>1</v>
      </c>
    </row>
    <row r="92" spans="1:28" outlineLevel="1" collapsed="1" x14ac:dyDescent="0.35">
      <c r="A92" s="22" t="s">
        <v>198</v>
      </c>
      <c r="B92" s="23"/>
      <c r="C92" s="23"/>
      <c r="D92" s="23"/>
      <c r="E92" s="23"/>
      <c r="F92" s="23"/>
      <c r="G92" s="23"/>
      <c r="H92" s="23"/>
      <c r="I92" s="24"/>
      <c r="J92" s="25">
        <f t="shared" ref="J92:X92" si="18">SUBTOTAL(9,J10:J90)</f>
        <v>593161130352</v>
      </c>
      <c r="K92" s="26">
        <f t="shared" si="18"/>
        <v>591714560259</v>
      </c>
      <c r="L92" s="26">
        <f t="shared" si="18"/>
        <v>0</v>
      </c>
      <c r="M92" s="26">
        <f t="shared" si="18"/>
        <v>0</v>
      </c>
      <c r="N92" s="26">
        <f t="shared" si="18"/>
        <v>0</v>
      </c>
      <c r="O92" s="26">
        <f t="shared" si="18"/>
        <v>591714560259</v>
      </c>
      <c r="P92" s="26">
        <f t="shared" si="18"/>
        <v>42940.04</v>
      </c>
      <c r="Q92" s="26">
        <f t="shared" si="18"/>
        <v>45505121900.619995</v>
      </c>
      <c r="R92" s="26">
        <f t="shared" si="18"/>
        <v>13288976.970000001</v>
      </c>
      <c r="S92" s="26">
        <f t="shared" si="18"/>
        <v>544556400801.73999</v>
      </c>
      <c r="T92" s="26">
        <f t="shared" si="18"/>
        <v>544553414485.19995</v>
      </c>
      <c r="U92" s="26">
        <f t="shared" si="18"/>
        <v>1531236209.5100002</v>
      </c>
      <c r="V92" s="26">
        <f t="shared" si="18"/>
        <v>1639705639.6300001</v>
      </c>
      <c r="W92" s="26">
        <f t="shared" si="18"/>
        <v>0</v>
      </c>
      <c r="X92" s="26">
        <f t="shared" si="18"/>
        <v>1639705639.6299996</v>
      </c>
      <c r="Y92" s="27">
        <f t="shared" si="12"/>
        <v>0.9203025197882263</v>
      </c>
      <c r="Z92" s="27">
        <f t="shared" si="13"/>
        <v>0.9203025197882263</v>
      </c>
      <c r="AA92" s="27">
        <f t="shared" si="14"/>
        <v>7.6926371049084993E-2</v>
      </c>
      <c r="AB92" s="28">
        <f t="shared" si="15"/>
        <v>0.99722889083731125</v>
      </c>
    </row>
    <row r="93" spans="1:28" hidden="1" outlineLevel="4" x14ac:dyDescent="0.35">
      <c r="A93" s="15" t="s">
        <v>199</v>
      </c>
      <c r="B93" s="16" t="s">
        <v>33</v>
      </c>
      <c r="C93" s="16" t="s">
        <v>34</v>
      </c>
      <c r="D93" s="16" t="s">
        <v>35</v>
      </c>
      <c r="E93" s="16"/>
      <c r="F93" s="16" t="s">
        <v>36</v>
      </c>
      <c r="G93" s="16">
        <v>1111</v>
      </c>
      <c r="H93" s="16">
        <v>3480</v>
      </c>
      <c r="I93" s="17" t="s">
        <v>37</v>
      </c>
      <c r="J93" s="18">
        <v>5036095615</v>
      </c>
      <c r="K93" s="19">
        <v>5016629596</v>
      </c>
      <c r="L93" s="19">
        <v>0</v>
      </c>
      <c r="M93" s="19">
        <v>15176190</v>
      </c>
      <c r="N93" s="19">
        <v>0</v>
      </c>
      <c r="O93" s="19">
        <v>5031805786</v>
      </c>
      <c r="P93" s="19">
        <v>0</v>
      </c>
      <c r="Q93" s="19">
        <v>0</v>
      </c>
      <c r="R93" s="19">
        <v>0</v>
      </c>
      <c r="S93" s="19">
        <v>4426694179.8699999</v>
      </c>
      <c r="T93" s="19">
        <v>4426694179.8699999</v>
      </c>
      <c r="U93" s="19">
        <v>563274608.13</v>
      </c>
      <c r="V93" s="19">
        <v>589935416.13</v>
      </c>
      <c r="W93" s="19">
        <v>0</v>
      </c>
      <c r="X93" s="19">
        <v>605111606.13000011</v>
      </c>
      <c r="Y93" s="20">
        <f t="shared" si="12"/>
        <v>0.8824040314635978</v>
      </c>
      <c r="Z93" s="20">
        <f t="shared" si="13"/>
        <v>0.87974265465221191</v>
      </c>
      <c r="AA93" s="20">
        <f t="shared" si="14"/>
        <v>0</v>
      </c>
      <c r="AB93" s="21">
        <f t="shared" si="15"/>
        <v>0.87974265465221191</v>
      </c>
    </row>
    <row r="94" spans="1:28" hidden="1" outlineLevel="4" x14ac:dyDescent="0.35">
      <c r="A94" s="15" t="s">
        <v>199</v>
      </c>
      <c r="B94" s="16" t="s">
        <v>33</v>
      </c>
      <c r="C94" s="16" t="s">
        <v>34</v>
      </c>
      <c r="D94" s="16" t="s">
        <v>38</v>
      </c>
      <c r="E94" s="16"/>
      <c r="F94" s="16" t="s">
        <v>36</v>
      </c>
      <c r="G94" s="16">
        <v>1111</v>
      </c>
      <c r="H94" s="16">
        <v>3480</v>
      </c>
      <c r="I94" s="17" t="s">
        <v>39</v>
      </c>
      <c r="J94" s="18">
        <v>15411178</v>
      </c>
      <c r="K94" s="19">
        <v>17752678</v>
      </c>
      <c r="L94" s="19">
        <v>0</v>
      </c>
      <c r="M94" s="19">
        <v>0</v>
      </c>
      <c r="N94" s="19">
        <v>0</v>
      </c>
      <c r="O94" s="19">
        <v>17752678</v>
      </c>
      <c r="P94" s="19">
        <v>0</v>
      </c>
      <c r="Q94" s="19">
        <v>0</v>
      </c>
      <c r="R94" s="19">
        <v>0</v>
      </c>
      <c r="S94" s="19">
        <v>11200463.699999999</v>
      </c>
      <c r="T94" s="19">
        <v>11200463.699999999</v>
      </c>
      <c r="U94" s="19">
        <v>6552214.2999999998</v>
      </c>
      <c r="V94" s="19">
        <v>6552214.2999999998</v>
      </c>
      <c r="W94" s="19">
        <v>0</v>
      </c>
      <c r="X94" s="19">
        <v>6552214.3000000007</v>
      </c>
      <c r="Y94" s="20">
        <f t="shared" si="12"/>
        <v>0.63091685096749905</v>
      </c>
      <c r="Z94" s="20">
        <f t="shared" si="13"/>
        <v>0.63091685096749905</v>
      </c>
      <c r="AA94" s="20">
        <f t="shared" si="14"/>
        <v>0</v>
      </c>
      <c r="AB94" s="21">
        <f t="shared" si="15"/>
        <v>0.63091685096749905</v>
      </c>
    </row>
    <row r="95" spans="1:28" hidden="1" outlineLevel="4" x14ac:dyDescent="0.35">
      <c r="A95" s="15" t="s">
        <v>199</v>
      </c>
      <c r="B95" s="16" t="s">
        <v>33</v>
      </c>
      <c r="C95" s="16" t="s">
        <v>34</v>
      </c>
      <c r="D95" s="16" t="s">
        <v>40</v>
      </c>
      <c r="E95" s="16"/>
      <c r="F95" s="16" t="s">
        <v>36</v>
      </c>
      <c r="G95" s="16">
        <v>1111</v>
      </c>
      <c r="H95" s="16">
        <v>3480</v>
      </c>
      <c r="I95" s="17" t="s">
        <v>41</v>
      </c>
      <c r="J95" s="18">
        <v>173936313</v>
      </c>
      <c r="K95" s="19">
        <v>173936313</v>
      </c>
      <c r="L95" s="19">
        <v>0</v>
      </c>
      <c r="M95" s="19">
        <v>0</v>
      </c>
      <c r="N95" s="19">
        <v>0</v>
      </c>
      <c r="O95" s="19">
        <v>173936313</v>
      </c>
      <c r="P95" s="19">
        <v>0</v>
      </c>
      <c r="Q95" s="19">
        <v>0</v>
      </c>
      <c r="R95" s="19">
        <v>0</v>
      </c>
      <c r="S95" s="19">
        <v>124060630.09</v>
      </c>
      <c r="T95" s="19">
        <v>124060630.09</v>
      </c>
      <c r="U95" s="19">
        <v>49875682.909999996</v>
      </c>
      <c r="V95" s="19">
        <v>49875682.909999996</v>
      </c>
      <c r="W95" s="19">
        <v>0</v>
      </c>
      <c r="X95" s="19">
        <v>49875682.909999996</v>
      </c>
      <c r="Y95" s="20">
        <f t="shared" si="12"/>
        <v>0.71325318991900211</v>
      </c>
      <c r="Z95" s="20">
        <f t="shared" si="13"/>
        <v>0.71325318991900211</v>
      </c>
      <c r="AA95" s="20">
        <f t="shared" si="14"/>
        <v>0</v>
      </c>
      <c r="AB95" s="21">
        <f t="shared" si="15"/>
        <v>0.71325318991900211</v>
      </c>
    </row>
    <row r="96" spans="1:28" hidden="1" outlineLevel="4" x14ac:dyDescent="0.35">
      <c r="A96" s="15" t="s">
        <v>199</v>
      </c>
      <c r="B96" s="16" t="s">
        <v>33</v>
      </c>
      <c r="C96" s="16" t="s">
        <v>34</v>
      </c>
      <c r="D96" s="16" t="s">
        <v>44</v>
      </c>
      <c r="E96" s="16"/>
      <c r="F96" s="16" t="s">
        <v>36</v>
      </c>
      <c r="G96" s="16">
        <v>1111</v>
      </c>
      <c r="H96" s="16">
        <v>3480</v>
      </c>
      <c r="I96" s="17" t="s">
        <v>45</v>
      </c>
      <c r="J96" s="18">
        <v>1407367658</v>
      </c>
      <c r="K96" s="19">
        <v>1405026158</v>
      </c>
      <c r="L96" s="19">
        <v>0</v>
      </c>
      <c r="M96" s="19">
        <v>-15176190</v>
      </c>
      <c r="N96" s="19">
        <v>0</v>
      </c>
      <c r="O96" s="19">
        <v>1389849968</v>
      </c>
      <c r="P96" s="19">
        <v>0</v>
      </c>
      <c r="Q96" s="19">
        <v>0</v>
      </c>
      <c r="R96" s="19">
        <v>0</v>
      </c>
      <c r="S96" s="19">
        <v>1173526102.79</v>
      </c>
      <c r="T96" s="19">
        <v>1173526102.79</v>
      </c>
      <c r="U96" s="19">
        <v>216323865.21000001</v>
      </c>
      <c r="V96" s="19">
        <v>231500055.21000001</v>
      </c>
      <c r="W96" s="19">
        <v>0</v>
      </c>
      <c r="X96" s="19">
        <v>216323865.21000004</v>
      </c>
      <c r="Y96" s="20">
        <f t="shared" si="12"/>
        <v>0.83523434500356109</v>
      </c>
      <c r="Z96" s="20">
        <f t="shared" si="13"/>
        <v>0.84435452013479484</v>
      </c>
      <c r="AA96" s="20">
        <f t="shared" si="14"/>
        <v>0</v>
      </c>
      <c r="AB96" s="21">
        <f t="shared" si="15"/>
        <v>0.84435452013479484</v>
      </c>
    </row>
    <row r="97" spans="1:28" hidden="1" outlineLevel="4" x14ac:dyDescent="0.35">
      <c r="A97" s="15" t="s">
        <v>199</v>
      </c>
      <c r="B97" s="16" t="s">
        <v>33</v>
      </c>
      <c r="C97" s="16" t="s">
        <v>34</v>
      </c>
      <c r="D97" s="16" t="s">
        <v>46</v>
      </c>
      <c r="E97" s="16"/>
      <c r="F97" s="16" t="s">
        <v>36</v>
      </c>
      <c r="G97" s="16">
        <v>1111</v>
      </c>
      <c r="H97" s="16">
        <v>3480</v>
      </c>
      <c r="I97" s="17" t="s">
        <v>47</v>
      </c>
      <c r="J97" s="18">
        <v>2005761888</v>
      </c>
      <c r="K97" s="19">
        <v>2005761888</v>
      </c>
      <c r="L97" s="19">
        <v>0</v>
      </c>
      <c r="M97" s="19">
        <v>0</v>
      </c>
      <c r="N97" s="19">
        <v>0</v>
      </c>
      <c r="O97" s="19">
        <v>2005761888</v>
      </c>
      <c r="P97" s="19">
        <v>0</v>
      </c>
      <c r="Q97" s="19">
        <v>0</v>
      </c>
      <c r="R97" s="19">
        <v>0</v>
      </c>
      <c r="S97" s="19">
        <v>1796100438.5799999</v>
      </c>
      <c r="T97" s="19">
        <v>1796100438.5799999</v>
      </c>
      <c r="U97" s="19">
        <v>209661449.41999999</v>
      </c>
      <c r="V97" s="19">
        <v>209661449.41999999</v>
      </c>
      <c r="W97" s="19">
        <v>0</v>
      </c>
      <c r="X97" s="19">
        <v>209661449.42000008</v>
      </c>
      <c r="Y97" s="20">
        <f t="shared" si="12"/>
        <v>0.89547041915874703</v>
      </c>
      <c r="Z97" s="20">
        <f t="shared" si="13"/>
        <v>0.89547041915874703</v>
      </c>
      <c r="AA97" s="20">
        <f t="shared" si="14"/>
        <v>0</v>
      </c>
      <c r="AB97" s="21">
        <f t="shared" si="15"/>
        <v>0.89547041915874703</v>
      </c>
    </row>
    <row r="98" spans="1:28" hidden="1" outlineLevel="4" x14ac:dyDescent="0.35">
      <c r="A98" s="15" t="s">
        <v>199</v>
      </c>
      <c r="B98" s="16" t="s">
        <v>33</v>
      </c>
      <c r="C98" s="16" t="s">
        <v>34</v>
      </c>
      <c r="D98" s="16" t="s">
        <v>48</v>
      </c>
      <c r="E98" s="16"/>
      <c r="F98" s="16" t="s">
        <v>36</v>
      </c>
      <c r="G98" s="16">
        <v>1111</v>
      </c>
      <c r="H98" s="16">
        <v>3480</v>
      </c>
      <c r="I98" s="17" t="s">
        <v>49</v>
      </c>
      <c r="J98" s="18">
        <v>820885488</v>
      </c>
      <c r="K98" s="19">
        <v>819263967</v>
      </c>
      <c r="L98" s="19">
        <v>0</v>
      </c>
      <c r="M98" s="19">
        <v>0</v>
      </c>
      <c r="N98" s="19">
        <v>0</v>
      </c>
      <c r="O98" s="19">
        <v>819263967</v>
      </c>
      <c r="P98" s="19">
        <v>0</v>
      </c>
      <c r="Q98" s="19">
        <v>0</v>
      </c>
      <c r="R98" s="19">
        <v>0</v>
      </c>
      <c r="S98" s="19">
        <v>249086.19</v>
      </c>
      <c r="T98" s="19">
        <v>249086.19</v>
      </c>
      <c r="U98" s="19">
        <v>819014880.80999994</v>
      </c>
      <c r="V98" s="19">
        <v>819014880.80999994</v>
      </c>
      <c r="W98" s="19">
        <v>0</v>
      </c>
      <c r="X98" s="19">
        <v>819014880.80999994</v>
      </c>
      <c r="Y98" s="20">
        <f t="shared" si="12"/>
        <v>3.0403654991944737E-4</v>
      </c>
      <c r="Z98" s="20">
        <f t="shared" si="13"/>
        <v>3.0403654991944737E-4</v>
      </c>
      <c r="AA98" s="20">
        <f t="shared" si="14"/>
        <v>0</v>
      </c>
      <c r="AB98" s="21">
        <f t="shared" si="15"/>
        <v>3.0403654991944737E-4</v>
      </c>
    </row>
    <row r="99" spans="1:28" hidden="1" outlineLevel="4" x14ac:dyDescent="0.35">
      <c r="A99" s="15" t="s">
        <v>199</v>
      </c>
      <c r="B99" s="16" t="s">
        <v>33</v>
      </c>
      <c r="C99" s="16" t="s">
        <v>34</v>
      </c>
      <c r="D99" s="16" t="s">
        <v>50</v>
      </c>
      <c r="E99" s="16"/>
      <c r="F99" s="16" t="s">
        <v>36</v>
      </c>
      <c r="G99" s="16">
        <v>1111</v>
      </c>
      <c r="H99" s="16">
        <v>3480</v>
      </c>
      <c r="I99" s="17" t="s">
        <v>51</v>
      </c>
      <c r="J99" s="18">
        <v>749322542</v>
      </c>
      <c r="K99" s="19">
        <v>744322542</v>
      </c>
      <c r="L99" s="19">
        <v>0</v>
      </c>
      <c r="M99" s="19">
        <v>0</v>
      </c>
      <c r="N99" s="19">
        <v>0</v>
      </c>
      <c r="O99" s="19">
        <v>744322542</v>
      </c>
      <c r="P99" s="19">
        <v>0</v>
      </c>
      <c r="Q99" s="19">
        <v>1956764.91</v>
      </c>
      <c r="R99" s="19">
        <v>0</v>
      </c>
      <c r="S99" s="19">
        <v>708417191.94000006</v>
      </c>
      <c r="T99" s="19">
        <v>708417191.94000006</v>
      </c>
      <c r="U99" s="19">
        <v>33948585.149999999</v>
      </c>
      <c r="V99" s="19">
        <v>33948585.149999999</v>
      </c>
      <c r="W99" s="19">
        <v>0</v>
      </c>
      <c r="X99" s="19">
        <v>33948585.149999976</v>
      </c>
      <c r="Y99" s="20">
        <f t="shared" si="12"/>
        <v>0.951761033646083</v>
      </c>
      <c r="Z99" s="20">
        <f t="shared" si="13"/>
        <v>0.951761033646083</v>
      </c>
      <c r="AA99" s="20">
        <f t="shared" si="14"/>
        <v>2.6289206621932459E-3</v>
      </c>
      <c r="AB99" s="21">
        <f t="shared" si="15"/>
        <v>0.95438995430827622</v>
      </c>
    </row>
    <row r="100" spans="1:28" hidden="1" outlineLevel="4" x14ac:dyDescent="0.35">
      <c r="A100" s="15" t="s">
        <v>199</v>
      </c>
      <c r="B100" s="16" t="s">
        <v>33</v>
      </c>
      <c r="C100" s="16" t="s">
        <v>34</v>
      </c>
      <c r="D100" s="16" t="s">
        <v>52</v>
      </c>
      <c r="E100" s="16"/>
      <c r="F100" s="16" t="s">
        <v>36</v>
      </c>
      <c r="G100" s="16">
        <v>1111</v>
      </c>
      <c r="H100" s="16">
        <v>3480</v>
      </c>
      <c r="I100" s="17" t="s">
        <v>53</v>
      </c>
      <c r="J100" s="18">
        <v>384555606</v>
      </c>
      <c r="K100" s="19">
        <v>384555606</v>
      </c>
      <c r="L100" s="19">
        <v>0</v>
      </c>
      <c r="M100" s="19">
        <v>0</v>
      </c>
      <c r="N100" s="19">
        <v>0</v>
      </c>
      <c r="O100" s="19">
        <v>384555606</v>
      </c>
      <c r="P100" s="19">
        <v>0</v>
      </c>
      <c r="Q100" s="19">
        <v>0</v>
      </c>
      <c r="R100" s="19">
        <v>0</v>
      </c>
      <c r="S100" s="19">
        <v>310921981.08999997</v>
      </c>
      <c r="T100" s="19">
        <v>310921981.08999997</v>
      </c>
      <c r="U100" s="19">
        <v>73633624.909999996</v>
      </c>
      <c r="V100" s="19">
        <v>73633624.909999996</v>
      </c>
      <c r="W100" s="19">
        <v>0</v>
      </c>
      <c r="X100" s="19">
        <v>73633624.910000026</v>
      </c>
      <c r="Y100" s="20">
        <f t="shared" si="12"/>
        <v>0.80852281500740875</v>
      </c>
      <c r="Z100" s="20">
        <f t="shared" si="13"/>
        <v>0.80852281500740875</v>
      </c>
      <c r="AA100" s="20">
        <f t="shared" si="14"/>
        <v>0</v>
      </c>
      <c r="AB100" s="21">
        <f t="shared" si="15"/>
        <v>0.80852281500740875</v>
      </c>
    </row>
    <row r="101" spans="1:28" ht="58" hidden="1" outlineLevel="4" x14ac:dyDescent="0.35">
      <c r="A101" s="15" t="s">
        <v>199</v>
      </c>
      <c r="B101" s="16" t="s">
        <v>33</v>
      </c>
      <c r="C101" s="16" t="s">
        <v>34</v>
      </c>
      <c r="D101" s="16" t="s">
        <v>54</v>
      </c>
      <c r="E101" s="16" t="s">
        <v>55</v>
      </c>
      <c r="F101" s="16" t="s">
        <v>36</v>
      </c>
      <c r="G101" s="16">
        <v>1112</v>
      </c>
      <c r="H101" s="16">
        <v>3480</v>
      </c>
      <c r="I101" s="17" t="s">
        <v>56</v>
      </c>
      <c r="J101" s="18">
        <v>899711538</v>
      </c>
      <c r="K101" s="19">
        <v>897910930</v>
      </c>
      <c r="L101" s="19">
        <v>0</v>
      </c>
      <c r="M101" s="19">
        <v>0</v>
      </c>
      <c r="N101" s="19">
        <v>0</v>
      </c>
      <c r="O101" s="19">
        <v>897910930</v>
      </c>
      <c r="P101" s="19">
        <v>0</v>
      </c>
      <c r="Q101" s="19">
        <v>104883269</v>
      </c>
      <c r="R101" s="19">
        <v>0</v>
      </c>
      <c r="S101" s="19">
        <v>793027661</v>
      </c>
      <c r="T101" s="19">
        <v>793027661</v>
      </c>
      <c r="U101" s="19">
        <v>0</v>
      </c>
      <c r="V101" s="19">
        <v>0</v>
      </c>
      <c r="W101" s="19">
        <v>0</v>
      </c>
      <c r="X101" s="19">
        <v>0</v>
      </c>
      <c r="Y101" s="20">
        <f t="shared" si="12"/>
        <v>0.88319190078240839</v>
      </c>
      <c r="Z101" s="20">
        <f t="shared" si="13"/>
        <v>0.88319190078240839</v>
      </c>
      <c r="AA101" s="20">
        <f t="shared" si="14"/>
        <v>0.11680809921759167</v>
      </c>
      <c r="AB101" s="21">
        <f t="shared" si="15"/>
        <v>1</v>
      </c>
    </row>
    <row r="102" spans="1:28" ht="29" hidden="1" outlineLevel="4" x14ac:dyDescent="0.35">
      <c r="A102" s="15" t="s">
        <v>199</v>
      </c>
      <c r="B102" s="16" t="s">
        <v>33</v>
      </c>
      <c r="C102" s="16" t="s">
        <v>34</v>
      </c>
      <c r="D102" s="16" t="s">
        <v>57</v>
      </c>
      <c r="E102" s="16" t="s">
        <v>55</v>
      </c>
      <c r="F102" s="16" t="s">
        <v>36</v>
      </c>
      <c r="G102" s="16">
        <v>1112</v>
      </c>
      <c r="H102" s="16">
        <v>3480</v>
      </c>
      <c r="I102" s="17" t="s">
        <v>58</v>
      </c>
      <c r="J102" s="18">
        <v>48633056</v>
      </c>
      <c r="K102" s="19">
        <v>48535725</v>
      </c>
      <c r="L102" s="19">
        <v>0</v>
      </c>
      <c r="M102" s="19">
        <v>0</v>
      </c>
      <c r="N102" s="19">
        <v>0</v>
      </c>
      <c r="O102" s="19">
        <v>48535725</v>
      </c>
      <c r="P102" s="19">
        <v>0</v>
      </c>
      <c r="Q102" s="19">
        <v>5672200</v>
      </c>
      <c r="R102" s="19">
        <v>0</v>
      </c>
      <c r="S102" s="19">
        <v>42863525</v>
      </c>
      <c r="T102" s="19">
        <v>42863525</v>
      </c>
      <c r="U102" s="19">
        <v>0</v>
      </c>
      <c r="V102" s="19">
        <v>0</v>
      </c>
      <c r="W102" s="19">
        <v>0</v>
      </c>
      <c r="X102" s="19">
        <v>0</v>
      </c>
      <c r="Y102" s="20">
        <f t="shared" si="12"/>
        <v>0.8831335062987109</v>
      </c>
      <c r="Z102" s="20">
        <f t="shared" si="13"/>
        <v>0.8831335062987109</v>
      </c>
      <c r="AA102" s="20">
        <f t="shared" si="14"/>
        <v>0.1168664937012891</v>
      </c>
      <c r="AB102" s="21">
        <f t="shared" si="15"/>
        <v>1</v>
      </c>
    </row>
    <row r="103" spans="1:28" ht="58" hidden="1" outlineLevel="4" x14ac:dyDescent="0.35">
      <c r="A103" s="15" t="s">
        <v>199</v>
      </c>
      <c r="B103" s="16" t="s">
        <v>33</v>
      </c>
      <c r="C103" s="16" t="s">
        <v>34</v>
      </c>
      <c r="D103" s="16" t="s">
        <v>59</v>
      </c>
      <c r="E103" s="16" t="s">
        <v>55</v>
      </c>
      <c r="F103" s="16" t="s">
        <v>36</v>
      </c>
      <c r="G103" s="16">
        <v>1112</v>
      </c>
      <c r="H103" s="16">
        <v>3480</v>
      </c>
      <c r="I103" s="17" t="s">
        <v>60</v>
      </c>
      <c r="J103" s="18">
        <v>194374970</v>
      </c>
      <c r="K103" s="19">
        <v>194023055</v>
      </c>
      <c r="L103" s="19">
        <v>0</v>
      </c>
      <c r="M103" s="19">
        <v>0</v>
      </c>
      <c r="N103" s="19">
        <v>0</v>
      </c>
      <c r="O103" s="19">
        <v>194023055</v>
      </c>
      <c r="P103" s="19">
        <v>0</v>
      </c>
      <c r="Q103" s="19">
        <v>45967457</v>
      </c>
      <c r="R103" s="19">
        <v>0</v>
      </c>
      <c r="S103" s="19">
        <v>148055598</v>
      </c>
      <c r="T103" s="19">
        <v>148055598</v>
      </c>
      <c r="U103" s="19">
        <v>0</v>
      </c>
      <c r="V103" s="19">
        <v>0</v>
      </c>
      <c r="W103" s="19">
        <v>0</v>
      </c>
      <c r="X103" s="19">
        <v>0</v>
      </c>
      <c r="Y103" s="20">
        <f t="shared" si="12"/>
        <v>0.76308250068529226</v>
      </c>
      <c r="Z103" s="20">
        <f t="shared" si="13"/>
        <v>0.76308250068529226</v>
      </c>
      <c r="AA103" s="20">
        <f t="shared" si="14"/>
        <v>0.23691749931470774</v>
      </c>
      <c r="AB103" s="21">
        <f t="shared" si="15"/>
        <v>1</v>
      </c>
    </row>
    <row r="104" spans="1:28" ht="43.5" hidden="1" outlineLevel="4" x14ac:dyDescent="0.35">
      <c r="A104" s="15" t="s">
        <v>199</v>
      </c>
      <c r="B104" s="16" t="s">
        <v>33</v>
      </c>
      <c r="C104" s="16" t="s">
        <v>34</v>
      </c>
      <c r="D104" s="16" t="s">
        <v>61</v>
      </c>
      <c r="E104" s="16" t="s">
        <v>55</v>
      </c>
      <c r="F104" s="16" t="s">
        <v>36</v>
      </c>
      <c r="G104" s="16">
        <v>1112</v>
      </c>
      <c r="H104" s="16">
        <v>3480</v>
      </c>
      <c r="I104" s="17" t="s">
        <v>62</v>
      </c>
      <c r="J104" s="18">
        <v>291798337</v>
      </c>
      <c r="K104" s="19">
        <v>291214357</v>
      </c>
      <c r="L104" s="19">
        <v>0</v>
      </c>
      <c r="M104" s="19">
        <v>0</v>
      </c>
      <c r="N104" s="19">
        <v>0</v>
      </c>
      <c r="O104" s="19">
        <v>291214357</v>
      </c>
      <c r="P104" s="19">
        <v>0</v>
      </c>
      <c r="Q104" s="19">
        <v>34121025</v>
      </c>
      <c r="R104" s="19">
        <v>0</v>
      </c>
      <c r="S104" s="19">
        <v>257093332</v>
      </c>
      <c r="T104" s="19">
        <v>257093332</v>
      </c>
      <c r="U104" s="19">
        <v>0</v>
      </c>
      <c r="V104" s="19">
        <v>0</v>
      </c>
      <c r="W104" s="19">
        <v>0</v>
      </c>
      <c r="X104" s="19">
        <v>0</v>
      </c>
      <c r="Y104" s="20">
        <f t="shared" ref="Y104:Y118" si="19">S104/K104</f>
        <v>0.88283192713606495</v>
      </c>
      <c r="Z104" s="20">
        <f t="shared" ref="Z104:Z118" si="20">S104/O104</f>
        <v>0.88283192713606495</v>
      </c>
      <c r="AA104" s="20">
        <f t="shared" ref="AA104:AA118" si="21">(P104+Q104+R104)/O104</f>
        <v>0.11716807286393507</v>
      </c>
      <c r="AB104" s="21">
        <f t="shared" ref="AB104:AB118" si="22">Z104+AA104</f>
        <v>1</v>
      </c>
    </row>
    <row r="105" spans="1:28" ht="43.5" hidden="1" outlineLevel="4" x14ac:dyDescent="0.35">
      <c r="A105" s="15" t="s">
        <v>199</v>
      </c>
      <c r="B105" s="16" t="s">
        <v>33</v>
      </c>
      <c r="C105" s="16" t="s">
        <v>34</v>
      </c>
      <c r="D105" s="16" t="s">
        <v>63</v>
      </c>
      <c r="E105" s="16" t="s">
        <v>55</v>
      </c>
      <c r="F105" s="16" t="s">
        <v>36</v>
      </c>
      <c r="G105" s="16">
        <v>1112</v>
      </c>
      <c r="H105" s="16">
        <v>3480</v>
      </c>
      <c r="I105" s="17" t="s">
        <v>64</v>
      </c>
      <c r="J105" s="18">
        <v>145899168</v>
      </c>
      <c r="K105" s="19">
        <v>145607177</v>
      </c>
      <c r="L105" s="19">
        <v>0</v>
      </c>
      <c r="M105" s="19">
        <v>0</v>
      </c>
      <c r="N105" s="19">
        <v>0</v>
      </c>
      <c r="O105" s="19">
        <v>145607177</v>
      </c>
      <c r="P105" s="19">
        <v>0</v>
      </c>
      <c r="Q105" s="19">
        <v>17014619</v>
      </c>
      <c r="R105" s="19">
        <v>0</v>
      </c>
      <c r="S105" s="19">
        <v>128592558</v>
      </c>
      <c r="T105" s="19">
        <v>128592558</v>
      </c>
      <c r="U105" s="19">
        <v>0</v>
      </c>
      <c r="V105" s="19">
        <v>0</v>
      </c>
      <c r="W105" s="19">
        <v>0</v>
      </c>
      <c r="X105" s="19">
        <v>0</v>
      </c>
      <c r="Y105" s="20">
        <f t="shared" si="19"/>
        <v>0.88314711300254112</v>
      </c>
      <c r="Z105" s="20">
        <f t="shared" si="20"/>
        <v>0.88314711300254112</v>
      </c>
      <c r="AA105" s="20">
        <f t="shared" si="21"/>
        <v>0.11685288699745892</v>
      </c>
      <c r="AB105" s="21">
        <f t="shared" si="22"/>
        <v>1</v>
      </c>
    </row>
    <row r="106" spans="1:28" ht="43.5" hidden="1" outlineLevel="4" x14ac:dyDescent="0.35">
      <c r="A106" s="15" t="s">
        <v>199</v>
      </c>
      <c r="B106" s="16" t="s">
        <v>33</v>
      </c>
      <c r="C106" s="16" t="s">
        <v>34</v>
      </c>
      <c r="D106" s="16" t="s">
        <v>65</v>
      </c>
      <c r="E106" s="16" t="s">
        <v>55</v>
      </c>
      <c r="F106" s="16" t="s">
        <v>36</v>
      </c>
      <c r="G106" s="16">
        <v>1112</v>
      </c>
      <c r="H106" s="16">
        <v>3480</v>
      </c>
      <c r="I106" s="17" t="s">
        <v>66</v>
      </c>
      <c r="J106" s="18">
        <v>415702180</v>
      </c>
      <c r="K106" s="19">
        <v>419825066</v>
      </c>
      <c r="L106" s="19">
        <v>0</v>
      </c>
      <c r="M106" s="19">
        <v>0</v>
      </c>
      <c r="N106" s="19">
        <v>0</v>
      </c>
      <c r="O106" s="19">
        <v>419825066</v>
      </c>
      <c r="P106" s="19">
        <v>0</v>
      </c>
      <c r="Q106" s="19">
        <v>63720280.5</v>
      </c>
      <c r="R106" s="19">
        <v>0</v>
      </c>
      <c r="S106" s="19">
        <v>351104785.5</v>
      </c>
      <c r="T106" s="19">
        <v>351104785.5</v>
      </c>
      <c r="U106" s="19">
        <v>5000000</v>
      </c>
      <c r="V106" s="19">
        <v>5000000</v>
      </c>
      <c r="W106" s="19">
        <v>0</v>
      </c>
      <c r="X106" s="19">
        <v>5000000</v>
      </c>
      <c r="Y106" s="20">
        <f t="shared" si="19"/>
        <v>0.83631210695742497</v>
      </c>
      <c r="Z106" s="20">
        <f t="shared" si="20"/>
        <v>0.83631210695742497</v>
      </c>
      <c r="AA106" s="20">
        <f t="shared" si="21"/>
        <v>0.15177817062500026</v>
      </c>
      <c r="AB106" s="21">
        <f t="shared" si="22"/>
        <v>0.98809027758242518</v>
      </c>
    </row>
    <row r="107" spans="1:28" hidden="1" outlineLevel="3" x14ac:dyDescent="0.35">
      <c r="A107" s="22"/>
      <c r="B107" s="23"/>
      <c r="C107" s="23" t="s">
        <v>67</v>
      </c>
      <c r="D107" s="23"/>
      <c r="E107" s="23"/>
      <c r="F107" s="23"/>
      <c r="G107" s="23"/>
      <c r="H107" s="23"/>
      <c r="I107" s="24"/>
      <c r="J107" s="25">
        <f t="shared" ref="J107:X107" si="23">SUBTOTAL(9,J93:J106)</f>
        <v>12589455537</v>
      </c>
      <c r="K107" s="26">
        <f t="shared" si="23"/>
        <v>12564365058</v>
      </c>
      <c r="L107" s="26">
        <f t="shared" si="23"/>
        <v>0</v>
      </c>
      <c r="M107" s="26">
        <f t="shared" si="23"/>
        <v>0</v>
      </c>
      <c r="N107" s="26">
        <f t="shared" si="23"/>
        <v>0</v>
      </c>
      <c r="O107" s="26">
        <f t="shared" si="23"/>
        <v>12564365058</v>
      </c>
      <c r="P107" s="26">
        <f t="shared" si="23"/>
        <v>0</v>
      </c>
      <c r="Q107" s="26">
        <f t="shared" si="23"/>
        <v>273335615.40999997</v>
      </c>
      <c r="R107" s="26">
        <f t="shared" si="23"/>
        <v>0</v>
      </c>
      <c r="S107" s="26">
        <f t="shared" si="23"/>
        <v>10271907533.75</v>
      </c>
      <c r="T107" s="26">
        <f t="shared" si="23"/>
        <v>10271907533.75</v>
      </c>
      <c r="U107" s="26">
        <f t="shared" si="23"/>
        <v>1977284910.8399999</v>
      </c>
      <c r="V107" s="26">
        <f t="shared" si="23"/>
        <v>2019121908.8400002</v>
      </c>
      <c r="W107" s="26">
        <f t="shared" si="23"/>
        <v>0</v>
      </c>
      <c r="X107" s="26">
        <f t="shared" si="23"/>
        <v>2019121908.8400004</v>
      </c>
      <c r="Y107" s="27">
        <f t="shared" si="19"/>
        <v>0.81754290697003085</v>
      </c>
      <c r="Z107" s="27">
        <f t="shared" si="20"/>
        <v>0.81754290697003085</v>
      </c>
      <c r="AA107" s="27">
        <f t="shared" si="21"/>
        <v>2.1754829165518502E-2</v>
      </c>
      <c r="AB107" s="28">
        <f t="shared" si="22"/>
        <v>0.83929773613554937</v>
      </c>
    </row>
    <row r="108" spans="1:28" hidden="1" outlineLevel="4" x14ac:dyDescent="0.35">
      <c r="A108" s="15" t="s">
        <v>199</v>
      </c>
      <c r="B108" s="16" t="s">
        <v>33</v>
      </c>
      <c r="C108" s="16" t="s">
        <v>68</v>
      </c>
      <c r="D108" s="16" t="s">
        <v>200</v>
      </c>
      <c r="E108" s="16"/>
      <c r="F108" s="16" t="s">
        <v>36</v>
      </c>
      <c r="G108" s="16">
        <v>1120</v>
      </c>
      <c r="H108" s="16">
        <v>3480</v>
      </c>
      <c r="I108" s="17" t="s">
        <v>201</v>
      </c>
      <c r="J108" s="18">
        <v>2804004440</v>
      </c>
      <c r="K108" s="19">
        <v>2738004440</v>
      </c>
      <c r="L108" s="19">
        <v>0</v>
      </c>
      <c r="M108" s="19">
        <v>0</v>
      </c>
      <c r="N108" s="19">
        <v>0</v>
      </c>
      <c r="O108" s="19">
        <v>2738004440</v>
      </c>
      <c r="P108" s="19">
        <v>0</v>
      </c>
      <c r="Q108" s="19">
        <v>199987780.25999999</v>
      </c>
      <c r="R108" s="19">
        <v>27195665.440000001</v>
      </c>
      <c r="S108" s="19">
        <v>1078146592.23</v>
      </c>
      <c r="T108" s="19">
        <v>1019998695.5599999</v>
      </c>
      <c r="U108" s="19">
        <v>1432674402.0699999</v>
      </c>
      <c r="V108" s="19">
        <v>1432674402.0699999</v>
      </c>
      <c r="W108" s="19">
        <v>0</v>
      </c>
      <c r="X108" s="19">
        <v>1432674402.0699997</v>
      </c>
      <c r="Y108" s="20">
        <f t="shared" si="19"/>
        <v>0.39377094371329802</v>
      </c>
      <c r="Z108" s="20">
        <f t="shared" si="20"/>
        <v>0.39377094371329802</v>
      </c>
      <c r="AA108" s="20">
        <f t="shared" si="21"/>
        <v>8.2974096893721608E-2</v>
      </c>
      <c r="AB108" s="21">
        <f t="shared" si="22"/>
        <v>0.47674504060701961</v>
      </c>
    </row>
    <row r="109" spans="1:28" hidden="1" outlineLevel="4" x14ac:dyDescent="0.35">
      <c r="A109" s="15" t="s">
        <v>199</v>
      </c>
      <c r="B109" s="16" t="s">
        <v>33</v>
      </c>
      <c r="C109" s="16" t="s">
        <v>68</v>
      </c>
      <c r="D109" s="16" t="s">
        <v>202</v>
      </c>
      <c r="E109" s="16"/>
      <c r="F109" s="16" t="s">
        <v>36</v>
      </c>
      <c r="G109" s="16">
        <v>1120</v>
      </c>
      <c r="H109" s="16">
        <v>3480</v>
      </c>
      <c r="I109" s="17" t="s">
        <v>203</v>
      </c>
      <c r="J109" s="19">
        <v>0</v>
      </c>
      <c r="K109" s="19">
        <v>66000000</v>
      </c>
      <c r="L109" s="19">
        <v>0</v>
      </c>
      <c r="M109" s="19">
        <v>0</v>
      </c>
      <c r="N109" s="19">
        <v>0</v>
      </c>
      <c r="O109" s="19">
        <v>66000000</v>
      </c>
      <c r="P109" s="19">
        <v>0</v>
      </c>
      <c r="Q109" s="19">
        <v>0</v>
      </c>
      <c r="R109" s="19">
        <v>0</v>
      </c>
      <c r="S109" s="19">
        <v>0</v>
      </c>
      <c r="T109" s="19">
        <v>0</v>
      </c>
      <c r="U109" s="19">
        <v>66000000</v>
      </c>
      <c r="V109" s="19">
        <v>66000000</v>
      </c>
      <c r="W109" s="19">
        <v>0</v>
      </c>
      <c r="X109" s="19">
        <v>66000000</v>
      </c>
      <c r="Y109" s="20">
        <f t="shared" si="19"/>
        <v>0</v>
      </c>
      <c r="Z109" s="20">
        <f t="shared" si="20"/>
        <v>0</v>
      </c>
      <c r="AA109" s="20">
        <f t="shared" si="21"/>
        <v>0</v>
      </c>
      <c r="AB109" s="21">
        <f t="shared" si="22"/>
        <v>0</v>
      </c>
    </row>
    <row r="110" spans="1:28" hidden="1" outlineLevel="4" x14ac:dyDescent="0.35">
      <c r="A110" s="15" t="s">
        <v>199</v>
      </c>
      <c r="B110" s="16" t="s">
        <v>33</v>
      </c>
      <c r="C110" s="16" t="s">
        <v>68</v>
      </c>
      <c r="D110" s="16" t="s">
        <v>204</v>
      </c>
      <c r="E110" s="16"/>
      <c r="F110" s="16" t="s">
        <v>36</v>
      </c>
      <c r="G110" s="16">
        <v>1120</v>
      </c>
      <c r="H110" s="16">
        <v>3480</v>
      </c>
      <c r="I110" s="17" t="s">
        <v>205</v>
      </c>
      <c r="J110" s="18">
        <v>246904060</v>
      </c>
      <c r="K110" s="19">
        <v>246904060</v>
      </c>
      <c r="L110" s="19">
        <v>0</v>
      </c>
      <c r="M110" s="19">
        <v>0</v>
      </c>
      <c r="N110" s="19">
        <v>0</v>
      </c>
      <c r="O110" s="19">
        <v>246904060</v>
      </c>
      <c r="P110" s="19">
        <v>0</v>
      </c>
      <c r="Q110" s="19">
        <v>148941803.16999999</v>
      </c>
      <c r="R110" s="19">
        <v>0</v>
      </c>
      <c r="S110" s="19">
        <v>97962256.109999999</v>
      </c>
      <c r="T110" s="19">
        <v>91830843.109999999</v>
      </c>
      <c r="U110" s="19">
        <v>0.72</v>
      </c>
      <c r="V110" s="19">
        <v>0.72</v>
      </c>
      <c r="W110" s="19">
        <v>0</v>
      </c>
      <c r="X110" s="19">
        <v>0.7200000137090683</v>
      </c>
      <c r="Y110" s="20">
        <f t="shared" si="19"/>
        <v>0.39676243521471455</v>
      </c>
      <c r="Z110" s="20">
        <f t="shared" si="20"/>
        <v>0.39676243521471455</v>
      </c>
      <c r="AA110" s="20">
        <f t="shared" si="21"/>
        <v>0.60323756186917299</v>
      </c>
      <c r="AB110" s="21">
        <f t="shared" si="22"/>
        <v>0.99999999708388754</v>
      </c>
    </row>
    <row r="111" spans="1:28" hidden="1" outlineLevel="4" x14ac:dyDescent="0.35">
      <c r="A111" s="15" t="s">
        <v>199</v>
      </c>
      <c r="B111" s="16" t="s">
        <v>33</v>
      </c>
      <c r="C111" s="16" t="s">
        <v>68</v>
      </c>
      <c r="D111" s="16" t="s">
        <v>206</v>
      </c>
      <c r="E111" s="16"/>
      <c r="F111" s="16" t="s">
        <v>36</v>
      </c>
      <c r="G111" s="16">
        <v>1120</v>
      </c>
      <c r="H111" s="16">
        <v>3480</v>
      </c>
      <c r="I111" s="17" t="s">
        <v>207</v>
      </c>
      <c r="J111" s="18">
        <v>650757660</v>
      </c>
      <c r="K111" s="19">
        <v>628410710</v>
      </c>
      <c r="L111" s="19">
        <v>0</v>
      </c>
      <c r="M111" s="19">
        <v>0</v>
      </c>
      <c r="N111" s="19">
        <v>0</v>
      </c>
      <c r="O111" s="19">
        <v>628410710</v>
      </c>
      <c r="P111" s="19">
        <v>0</v>
      </c>
      <c r="Q111" s="19">
        <v>269821432.92000002</v>
      </c>
      <c r="R111" s="19">
        <v>0</v>
      </c>
      <c r="S111" s="19">
        <v>338589276.80000001</v>
      </c>
      <c r="T111" s="19">
        <v>329624131.39999998</v>
      </c>
      <c r="U111" s="19">
        <v>20000000.280000001</v>
      </c>
      <c r="V111" s="19">
        <v>20000000.280000001</v>
      </c>
      <c r="W111" s="19">
        <v>0</v>
      </c>
      <c r="X111" s="19">
        <v>20000000.279999971</v>
      </c>
      <c r="Y111" s="20">
        <f t="shared" si="19"/>
        <v>0.53880252422814379</v>
      </c>
      <c r="Z111" s="20">
        <f t="shared" si="20"/>
        <v>0.53880252422814379</v>
      </c>
      <c r="AA111" s="20">
        <f t="shared" si="21"/>
        <v>0.42937115587988628</v>
      </c>
      <c r="AB111" s="21">
        <f t="shared" si="22"/>
        <v>0.96817368010803007</v>
      </c>
    </row>
    <row r="112" spans="1:28" hidden="1" outlineLevel="4" x14ac:dyDescent="0.35">
      <c r="A112" s="15" t="s">
        <v>199</v>
      </c>
      <c r="B112" s="16" t="s">
        <v>33</v>
      </c>
      <c r="C112" s="16" t="s">
        <v>68</v>
      </c>
      <c r="D112" s="16" t="s">
        <v>208</v>
      </c>
      <c r="E112" s="16"/>
      <c r="F112" s="16" t="s">
        <v>36</v>
      </c>
      <c r="G112" s="16">
        <v>1120</v>
      </c>
      <c r="H112" s="16">
        <v>3480</v>
      </c>
      <c r="I112" s="17" t="s">
        <v>209</v>
      </c>
      <c r="J112" s="18">
        <v>21529568</v>
      </c>
      <c r="K112" s="19">
        <v>21529568</v>
      </c>
      <c r="L112" s="19">
        <v>0</v>
      </c>
      <c r="M112" s="19">
        <v>0</v>
      </c>
      <c r="N112" s="19">
        <v>0</v>
      </c>
      <c r="O112" s="19">
        <v>21529568</v>
      </c>
      <c r="P112" s="19">
        <v>0</v>
      </c>
      <c r="Q112" s="19">
        <v>19787431</v>
      </c>
      <c r="R112" s="19">
        <v>0</v>
      </c>
      <c r="S112" s="19">
        <v>0</v>
      </c>
      <c r="T112" s="19">
        <v>0</v>
      </c>
      <c r="U112" s="19">
        <v>1742137</v>
      </c>
      <c r="V112" s="19">
        <v>1742137</v>
      </c>
      <c r="W112" s="19">
        <v>0</v>
      </c>
      <c r="X112" s="19">
        <v>1742137</v>
      </c>
      <c r="Y112" s="20">
        <f t="shared" si="19"/>
        <v>0</v>
      </c>
      <c r="Z112" s="20">
        <f t="shared" si="20"/>
        <v>0</v>
      </c>
      <c r="AA112" s="20">
        <f t="shared" si="21"/>
        <v>0.91908165551672938</v>
      </c>
      <c r="AB112" s="21">
        <f t="shared" si="22"/>
        <v>0.91908165551672938</v>
      </c>
    </row>
    <row r="113" spans="1:28" hidden="1" outlineLevel="4" x14ac:dyDescent="0.35">
      <c r="A113" s="15" t="s">
        <v>199</v>
      </c>
      <c r="B113" s="16" t="s">
        <v>33</v>
      </c>
      <c r="C113" s="16" t="s">
        <v>68</v>
      </c>
      <c r="D113" s="16" t="s">
        <v>210</v>
      </c>
      <c r="E113" s="16"/>
      <c r="F113" s="16" t="s">
        <v>36</v>
      </c>
      <c r="G113" s="16">
        <v>1120</v>
      </c>
      <c r="H113" s="16">
        <v>3480</v>
      </c>
      <c r="I113" s="17" t="s">
        <v>211</v>
      </c>
      <c r="J113" s="18">
        <v>185068586</v>
      </c>
      <c r="K113" s="19">
        <v>185068586</v>
      </c>
      <c r="L113" s="19">
        <v>0</v>
      </c>
      <c r="M113" s="19">
        <v>0</v>
      </c>
      <c r="N113" s="19">
        <v>0</v>
      </c>
      <c r="O113" s="19">
        <v>185068586</v>
      </c>
      <c r="P113" s="19">
        <v>0</v>
      </c>
      <c r="Q113" s="19">
        <v>86861660.859999999</v>
      </c>
      <c r="R113" s="19">
        <v>0</v>
      </c>
      <c r="S113" s="19">
        <v>96428467.379999995</v>
      </c>
      <c r="T113" s="19">
        <v>85515816.450000003</v>
      </c>
      <c r="U113" s="19">
        <v>1778457.76</v>
      </c>
      <c r="V113" s="19">
        <v>1778457.76</v>
      </c>
      <c r="W113" s="19">
        <v>0</v>
      </c>
      <c r="X113" s="19">
        <v>1778457.7600000054</v>
      </c>
      <c r="Y113" s="20">
        <f t="shared" si="19"/>
        <v>0.52104179031226827</v>
      </c>
      <c r="Z113" s="20">
        <f t="shared" si="20"/>
        <v>0.52104179031226827</v>
      </c>
      <c r="AA113" s="20">
        <f t="shared" si="21"/>
        <v>0.46934848716032229</v>
      </c>
      <c r="AB113" s="21">
        <f t="shared" si="22"/>
        <v>0.99039027747259056</v>
      </c>
    </row>
    <row r="114" spans="1:28" hidden="1" outlineLevel="4" x14ac:dyDescent="0.35">
      <c r="A114" s="15" t="s">
        <v>199</v>
      </c>
      <c r="B114" s="16" t="s">
        <v>33</v>
      </c>
      <c r="C114" s="16" t="s">
        <v>68</v>
      </c>
      <c r="D114" s="16" t="s">
        <v>212</v>
      </c>
      <c r="E114" s="16"/>
      <c r="F114" s="16" t="s">
        <v>36</v>
      </c>
      <c r="G114" s="16">
        <v>1120</v>
      </c>
      <c r="H114" s="16">
        <v>3480</v>
      </c>
      <c r="I114" s="17" t="s">
        <v>213</v>
      </c>
      <c r="J114" s="18">
        <v>11737536</v>
      </c>
      <c r="K114" s="19">
        <v>11737536</v>
      </c>
      <c r="L114" s="19">
        <v>0</v>
      </c>
      <c r="M114" s="19">
        <v>0</v>
      </c>
      <c r="N114" s="19">
        <v>0</v>
      </c>
      <c r="O114" s="19">
        <v>11737536</v>
      </c>
      <c r="P114" s="19">
        <v>0</v>
      </c>
      <c r="Q114" s="19">
        <v>8592159.9000000004</v>
      </c>
      <c r="R114" s="19">
        <v>0</v>
      </c>
      <c r="S114" s="19">
        <v>2829333.95</v>
      </c>
      <c r="T114" s="19">
        <v>2767183.95</v>
      </c>
      <c r="U114" s="19">
        <v>1280.1500000000001</v>
      </c>
      <c r="V114" s="19">
        <v>316042.15000000002</v>
      </c>
      <c r="W114" s="19">
        <v>0</v>
      </c>
      <c r="X114" s="19">
        <v>316042.14999999944</v>
      </c>
      <c r="Y114" s="20">
        <f t="shared" si="19"/>
        <v>0.24105007643853021</v>
      </c>
      <c r="Z114" s="20">
        <f t="shared" si="20"/>
        <v>0.24105007643853021</v>
      </c>
      <c r="AA114" s="20">
        <f t="shared" si="21"/>
        <v>0.7320241573699966</v>
      </c>
      <c r="AB114" s="21">
        <f t="shared" si="22"/>
        <v>0.97307423380852676</v>
      </c>
    </row>
    <row r="115" spans="1:28" hidden="1" outlineLevel="4" x14ac:dyDescent="0.35">
      <c r="A115" s="15" t="s">
        <v>199</v>
      </c>
      <c r="B115" s="16" t="s">
        <v>33</v>
      </c>
      <c r="C115" s="16" t="s">
        <v>68</v>
      </c>
      <c r="D115" s="16" t="s">
        <v>69</v>
      </c>
      <c r="E115" s="16"/>
      <c r="F115" s="16" t="s">
        <v>36</v>
      </c>
      <c r="G115" s="16">
        <v>1120</v>
      </c>
      <c r="H115" s="16">
        <v>3480</v>
      </c>
      <c r="I115" s="17" t="s">
        <v>70</v>
      </c>
      <c r="J115" s="18">
        <v>69401398</v>
      </c>
      <c r="K115" s="19">
        <v>34336282</v>
      </c>
      <c r="L115" s="19">
        <v>0</v>
      </c>
      <c r="M115" s="19">
        <v>0</v>
      </c>
      <c r="N115" s="19">
        <v>0</v>
      </c>
      <c r="O115" s="19">
        <v>34336282</v>
      </c>
      <c r="P115" s="19">
        <v>0</v>
      </c>
      <c r="Q115" s="19">
        <v>16882200</v>
      </c>
      <c r="R115" s="19">
        <v>1039600</v>
      </c>
      <c r="S115" s="19">
        <v>5182078.3</v>
      </c>
      <c r="T115" s="19">
        <v>2008111.7</v>
      </c>
      <c r="U115" s="19">
        <v>11232403.4</v>
      </c>
      <c r="V115" s="19">
        <v>11232403.699999999</v>
      </c>
      <c r="W115" s="19">
        <v>0</v>
      </c>
      <c r="X115" s="19">
        <v>11232403.699999999</v>
      </c>
      <c r="Y115" s="20">
        <f t="shared" si="19"/>
        <v>0.15092135776377885</v>
      </c>
      <c r="Z115" s="20">
        <f t="shared" si="20"/>
        <v>0.15092135776377885</v>
      </c>
      <c r="AA115" s="20">
        <f t="shared" si="21"/>
        <v>0.52194934792299297</v>
      </c>
      <c r="AB115" s="21">
        <f t="shared" si="22"/>
        <v>0.67287070568677176</v>
      </c>
    </row>
    <row r="116" spans="1:28" hidden="1" outlineLevel="4" x14ac:dyDescent="0.35">
      <c r="A116" s="15" t="s">
        <v>199</v>
      </c>
      <c r="B116" s="16" t="s">
        <v>33</v>
      </c>
      <c r="C116" s="16" t="s">
        <v>68</v>
      </c>
      <c r="D116" s="16" t="s">
        <v>214</v>
      </c>
      <c r="E116" s="16"/>
      <c r="F116" s="16" t="s">
        <v>36</v>
      </c>
      <c r="G116" s="16">
        <v>1120</v>
      </c>
      <c r="H116" s="16">
        <v>3480</v>
      </c>
      <c r="I116" s="17" t="s">
        <v>215</v>
      </c>
      <c r="J116" s="18">
        <v>1250000</v>
      </c>
      <c r="K116" s="19">
        <v>1250000</v>
      </c>
      <c r="L116" s="19">
        <v>0</v>
      </c>
      <c r="M116" s="19">
        <v>0</v>
      </c>
      <c r="N116" s="19">
        <v>0</v>
      </c>
      <c r="O116" s="19">
        <v>1250000</v>
      </c>
      <c r="P116" s="19">
        <v>0</v>
      </c>
      <c r="Q116" s="19">
        <v>1250000</v>
      </c>
      <c r="R116" s="19">
        <v>0</v>
      </c>
      <c r="S116" s="19">
        <v>0</v>
      </c>
      <c r="T116" s="19">
        <v>0</v>
      </c>
      <c r="U116" s="19">
        <v>0</v>
      </c>
      <c r="V116" s="19">
        <v>0</v>
      </c>
      <c r="W116" s="19">
        <v>0</v>
      </c>
      <c r="X116" s="19">
        <v>0</v>
      </c>
      <c r="Y116" s="20">
        <f t="shared" si="19"/>
        <v>0</v>
      </c>
      <c r="Z116" s="20">
        <f t="shared" si="20"/>
        <v>0</v>
      </c>
      <c r="AA116" s="20">
        <f t="shared" si="21"/>
        <v>1</v>
      </c>
      <c r="AB116" s="21">
        <f t="shared" si="22"/>
        <v>1</v>
      </c>
    </row>
    <row r="117" spans="1:28" hidden="1" outlineLevel="4" x14ac:dyDescent="0.35">
      <c r="A117" s="15" t="s">
        <v>199</v>
      </c>
      <c r="B117" s="16" t="s">
        <v>33</v>
      </c>
      <c r="C117" s="16" t="s">
        <v>68</v>
      </c>
      <c r="D117" s="16" t="s">
        <v>216</v>
      </c>
      <c r="E117" s="16"/>
      <c r="F117" s="16" t="s">
        <v>36</v>
      </c>
      <c r="G117" s="16">
        <v>1120</v>
      </c>
      <c r="H117" s="16">
        <v>3480</v>
      </c>
      <c r="I117" s="17" t="s">
        <v>217</v>
      </c>
      <c r="J117" s="18">
        <v>1300000</v>
      </c>
      <c r="K117" s="19">
        <v>1300000</v>
      </c>
      <c r="L117" s="19">
        <v>0</v>
      </c>
      <c r="M117" s="19">
        <v>0</v>
      </c>
      <c r="N117" s="19">
        <v>0</v>
      </c>
      <c r="O117" s="19">
        <v>1300000</v>
      </c>
      <c r="P117" s="19">
        <v>0</v>
      </c>
      <c r="Q117" s="19">
        <v>0</v>
      </c>
      <c r="R117" s="19">
        <v>0</v>
      </c>
      <c r="S117" s="19">
        <v>0</v>
      </c>
      <c r="T117" s="19">
        <v>0</v>
      </c>
      <c r="U117" s="19">
        <v>1300000</v>
      </c>
      <c r="V117" s="19">
        <v>1300000</v>
      </c>
      <c r="W117" s="19">
        <v>0</v>
      </c>
      <c r="X117" s="19">
        <v>1300000</v>
      </c>
      <c r="Y117" s="20">
        <f t="shared" si="19"/>
        <v>0</v>
      </c>
      <c r="Z117" s="20">
        <f t="shared" si="20"/>
        <v>0</v>
      </c>
      <c r="AA117" s="20">
        <f t="shared" si="21"/>
        <v>0</v>
      </c>
      <c r="AB117" s="21">
        <f t="shared" si="22"/>
        <v>0</v>
      </c>
    </row>
    <row r="118" spans="1:28" hidden="1" outlineLevel="4" x14ac:dyDescent="0.35">
      <c r="A118" s="15" t="s">
        <v>199</v>
      </c>
      <c r="B118" s="16" t="s">
        <v>33</v>
      </c>
      <c r="C118" s="16" t="s">
        <v>68</v>
      </c>
      <c r="D118" s="16" t="s">
        <v>75</v>
      </c>
      <c r="E118" s="16"/>
      <c r="F118" s="16" t="s">
        <v>36</v>
      </c>
      <c r="G118" s="16">
        <v>1120</v>
      </c>
      <c r="H118" s="16">
        <v>3480</v>
      </c>
      <c r="I118" s="17" t="s">
        <v>76</v>
      </c>
      <c r="J118" s="18">
        <v>128080747</v>
      </c>
      <c r="K118" s="19">
        <v>90876025</v>
      </c>
      <c r="L118" s="19">
        <v>0</v>
      </c>
      <c r="M118" s="19">
        <v>0</v>
      </c>
      <c r="N118" s="19">
        <v>0</v>
      </c>
      <c r="O118" s="19">
        <v>90876025</v>
      </c>
      <c r="P118" s="19">
        <v>0</v>
      </c>
      <c r="Q118" s="19">
        <v>27396963.510000002</v>
      </c>
      <c r="R118" s="19">
        <v>3288300</v>
      </c>
      <c r="S118" s="19">
        <v>23422972.559999999</v>
      </c>
      <c r="T118" s="19">
        <v>23422972.559999999</v>
      </c>
      <c r="U118" s="19">
        <v>36767788.93</v>
      </c>
      <c r="V118" s="19">
        <v>36767788.93</v>
      </c>
      <c r="W118" s="19">
        <v>0</v>
      </c>
      <c r="X118" s="19">
        <v>36767788.929999992</v>
      </c>
      <c r="Y118" s="20">
        <f t="shared" si="19"/>
        <v>0.25774644698643012</v>
      </c>
      <c r="Z118" s="20">
        <f t="shared" si="20"/>
        <v>0.25774644698643012</v>
      </c>
      <c r="AA118" s="20">
        <f t="shared" si="21"/>
        <v>0.3376607142532918</v>
      </c>
      <c r="AB118" s="21">
        <f t="shared" si="22"/>
        <v>0.59540716123972193</v>
      </c>
    </row>
    <row r="119" spans="1:28" ht="43.5" hidden="1" outlineLevel="4" x14ac:dyDescent="0.35">
      <c r="A119" s="15" t="s">
        <v>199</v>
      </c>
      <c r="B119" s="16" t="s">
        <v>33</v>
      </c>
      <c r="C119" s="16" t="s">
        <v>68</v>
      </c>
      <c r="D119" s="16" t="s">
        <v>218</v>
      </c>
      <c r="E119" s="16"/>
      <c r="F119" s="16" t="s">
        <v>36</v>
      </c>
      <c r="G119" s="16">
        <v>1120</v>
      </c>
      <c r="H119" s="16">
        <v>3480</v>
      </c>
      <c r="I119" s="17" t="s">
        <v>219</v>
      </c>
      <c r="J119" s="18">
        <v>25000000</v>
      </c>
      <c r="K119" s="19">
        <v>0</v>
      </c>
      <c r="L119" s="19">
        <v>0</v>
      </c>
      <c r="M119" s="19">
        <v>0</v>
      </c>
      <c r="N119" s="19">
        <v>0</v>
      </c>
      <c r="O119" s="19">
        <v>0</v>
      </c>
      <c r="P119" s="19">
        <v>0</v>
      </c>
      <c r="Q119" s="19">
        <v>0</v>
      </c>
      <c r="R119" s="19">
        <v>0</v>
      </c>
      <c r="S119" s="19">
        <v>0</v>
      </c>
      <c r="T119" s="19">
        <v>0</v>
      </c>
      <c r="U119" s="19">
        <v>0</v>
      </c>
      <c r="V119" s="19">
        <v>0</v>
      </c>
      <c r="W119" s="19">
        <v>0</v>
      </c>
      <c r="X119" s="19">
        <v>0</v>
      </c>
      <c r="Y119" s="20">
        <v>0</v>
      </c>
      <c r="Z119" s="20">
        <v>0</v>
      </c>
      <c r="AA119" s="20">
        <v>0</v>
      </c>
      <c r="AB119" s="21">
        <v>0</v>
      </c>
    </row>
    <row r="120" spans="1:28" ht="101.5" hidden="1" outlineLevel="4" x14ac:dyDescent="0.35">
      <c r="A120" s="15" t="s">
        <v>199</v>
      </c>
      <c r="B120" s="16" t="s">
        <v>33</v>
      </c>
      <c r="C120" s="16" t="s">
        <v>68</v>
      </c>
      <c r="D120" s="16" t="s">
        <v>81</v>
      </c>
      <c r="E120" s="16"/>
      <c r="F120" s="16" t="s">
        <v>36</v>
      </c>
      <c r="G120" s="16">
        <v>1120</v>
      </c>
      <c r="H120" s="16">
        <v>3480</v>
      </c>
      <c r="I120" s="17" t="s">
        <v>220</v>
      </c>
      <c r="J120" s="18">
        <v>809184880</v>
      </c>
      <c r="K120" s="19">
        <v>1218303560</v>
      </c>
      <c r="L120" s="19">
        <v>0</v>
      </c>
      <c r="M120" s="19">
        <v>0</v>
      </c>
      <c r="N120" s="19">
        <v>0</v>
      </c>
      <c r="O120" s="19">
        <v>1218303560</v>
      </c>
      <c r="P120" s="19">
        <v>11426130.67</v>
      </c>
      <c r="Q120" s="19">
        <v>189251348.59</v>
      </c>
      <c r="R120" s="19">
        <v>67255241.200000003</v>
      </c>
      <c r="S120" s="19">
        <v>771503922.44000006</v>
      </c>
      <c r="T120" s="19">
        <v>767066812.46000004</v>
      </c>
      <c r="U120" s="19">
        <v>178866917.09999999</v>
      </c>
      <c r="V120" s="19">
        <v>178866917.09999999</v>
      </c>
      <c r="W120" s="19">
        <v>0</v>
      </c>
      <c r="X120" s="19">
        <v>178866917.09999979</v>
      </c>
      <c r="Y120" s="20">
        <f t="shared" ref="Y120:Y151" si="24">S120/K120</f>
        <v>0.63326082904986347</v>
      </c>
      <c r="Z120" s="20">
        <f t="shared" ref="Z120:Z151" si="25">S120/O120</f>
        <v>0.63326082904986347</v>
      </c>
      <c r="AA120" s="20">
        <f t="shared" ref="AA120:AA151" si="26">(P120+Q120+R120)/O120</f>
        <v>0.21992279203386714</v>
      </c>
      <c r="AB120" s="21">
        <f t="shared" ref="AB120:AB151" si="27">Z120+AA120</f>
        <v>0.85318362108373058</v>
      </c>
    </row>
    <row r="121" spans="1:28" ht="72.5" hidden="1" outlineLevel="4" x14ac:dyDescent="0.35">
      <c r="A121" s="15" t="s">
        <v>199</v>
      </c>
      <c r="B121" s="16" t="s">
        <v>33</v>
      </c>
      <c r="C121" s="16" t="s">
        <v>68</v>
      </c>
      <c r="D121" s="16" t="s">
        <v>221</v>
      </c>
      <c r="E121" s="16"/>
      <c r="F121" s="16" t="s">
        <v>36</v>
      </c>
      <c r="G121" s="16">
        <v>1120</v>
      </c>
      <c r="H121" s="16">
        <v>3480</v>
      </c>
      <c r="I121" s="17" t="s">
        <v>222</v>
      </c>
      <c r="J121" s="18">
        <v>49287286</v>
      </c>
      <c r="K121" s="19">
        <v>30868053</v>
      </c>
      <c r="L121" s="19">
        <v>0</v>
      </c>
      <c r="M121" s="19">
        <v>0</v>
      </c>
      <c r="N121" s="19">
        <v>0</v>
      </c>
      <c r="O121" s="19">
        <v>30868053</v>
      </c>
      <c r="P121" s="19">
        <v>0</v>
      </c>
      <c r="Q121" s="19">
        <v>6035757.8099999996</v>
      </c>
      <c r="R121" s="19">
        <v>1204727.22</v>
      </c>
      <c r="S121" s="19">
        <v>14507900.630000001</v>
      </c>
      <c r="T121" s="19">
        <v>14507900.630000001</v>
      </c>
      <c r="U121" s="19">
        <v>8846810.2400000002</v>
      </c>
      <c r="V121" s="19">
        <v>9119667.3399999999</v>
      </c>
      <c r="W121" s="19">
        <v>0</v>
      </c>
      <c r="X121" s="19">
        <v>9119667.3400000017</v>
      </c>
      <c r="Y121" s="20">
        <f t="shared" si="24"/>
        <v>0.4699972696690653</v>
      </c>
      <c r="Z121" s="20">
        <f t="shared" si="25"/>
        <v>0.4699972696690653</v>
      </c>
      <c r="AA121" s="20">
        <f t="shared" si="26"/>
        <v>0.23456241409200637</v>
      </c>
      <c r="AB121" s="21">
        <f t="shared" si="27"/>
        <v>0.7045596837610717</v>
      </c>
    </row>
    <row r="122" spans="1:28" hidden="1" outlineLevel="4" x14ac:dyDescent="0.35">
      <c r="A122" s="15" t="s">
        <v>199</v>
      </c>
      <c r="B122" s="16" t="s">
        <v>33</v>
      </c>
      <c r="C122" s="16" t="s">
        <v>68</v>
      </c>
      <c r="D122" s="16" t="s">
        <v>83</v>
      </c>
      <c r="E122" s="16"/>
      <c r="F122" s="16" t="s">
        <v>36</v>
      </c>
      <c r="G122" s="16">
        <v>1120</v>
      </c>
      <c r="H122" s="16">
        <v>3480</v>
      </c>
      <c r="I122" s="17" t="s">
        <v>84</v>
      </c>
      <c r="J122" s="18">
        <v>8312100</v>
      </c>
      <c r="K122" s="19">
        <v>8312100</v>
      </c>
      <c r="L122" s="19">
        <v>0</v>
      </c>
      <c r="M122" s="19">
        <v>0</v>
      </c>
      <c r="N122" s="19">
        <v>0</v>
      </c>
      <c r="O122" s="19">
        <v>8312100</v>
      </c>
      <c r="P122" s="19">
        <v>0</v>
      </c>
      <c r="Q122" s="19">
        <v>7554602</v>
      </c>
      <c r="R122" s="19">
        <v>0</v>
      </c>
      <c r="S122" s="19">
        <v>364752</v>
      </c>
      <c r="T122" s="19">
        <v>364752</v>
      </c>
      <c r="U122" s="19">
        <v>392746</v>
      </c>
      <c r="V122" s="19">
        <v>392746</v>
      </c>
      <c r="W122" s="19">
        <v>0</v>
      </c>
      <c r="X122" s="19">
        <v>392746</v>
      </c>
      <c r="Y122" s="20">
        <f t="shared" si="24"/>
        <v>4.3882051467138271E-2</v>
      </c>
      <c r="Z122" s="20">
        <f t="shared" si="25"/>
        <v>4.3882051467138271E-2</v>
      </c>
      <c r="AA122" s="20">
        <f t="shared" si="26"/>
        <v>0.908868035755104</v>
      </c>
      <c r="AB122" s="21">
        <f t="shared" si="27"/>
        <v>0.9527500872222423</v>
      </c>
    </row>
    <row r="123" spans="1:28" hidden="1" outlineLevel="4" x14ac:dyDescent="0.35">
      <c r="A123" s="15" t="s">
        <v>199</v>
      </c>
      <c r="B123" s="16" t="s">
        <v>33</v>
      </c>
      <c r="C123" s="16" t="s">
        <v>68</v>
      </c>
      <c r="D123" s="16" t="s">
        <v>85</v>
      </c>
      <c r="E123" s="16"/>
      <c r="F123" s="16" t="s">
        <v>36</v>
      </c>
      <c r="G123" s="16">
        <v>1120</v>
      </c>
      <c r="H123" s="16">
        <v>3480</v>
      </c>
      <c r="I123" s="17" t="s">
        <v>86</v>
      </c>
      <c r="J123" s="18">
        <v>274858800</v>
      </c>
      <c r="K123" s="19">
        <v>274858800</v>
      </c>
      <c r="L123" s="19">
        <v>0</v>
      </c>
      <c r="M123" s="19">
        <v>0</v>
      </c>
      <c r="N123" s="19">
        <v>0</v>
      </c>
      <c r="O123" s="19">
        <v>274858800</v>
      </c>
      <c r="P123" s="19">
        <v>0</v>
      </c>
      <c r="Q123" s="19">
        <v>151293900</v>
      </c>
      <c r="R123" s="19">
        <v>0</v>
      </c>
      <c r="S123" s="19">
        <v>81750800</v>
      </c>
      <c r="T123" s="19">
        <v>81713000</v>
      </c>
      <c r="U123" s="19">
        <v>41814100</v>
      </c>
      <c r="V123" s="19">
        <v>41814100</v>
      </c>
      <c r="W123" s="19">
        <v>0</v>
      </c>
      <c r="X123" s="19">
        <v>41814100</v>
      </c>
      <c r="Y123" s="20">
        <f t="shared" si="24"/>
        <v>0.29742835230307341</v>
      </c>
      <c r="Z123" s="20">
        <f t="shared" si="25"/>
        <v>0.29742835230307341</v>
      </c>
      <c r="AA123" s="20">
        <f t="shared" si="26"/>
        <v>0.55044226344581293</v>
      </c>
      <c r="AB123" s="21">
        <f t="shared" si="27"/>
        <v>0.84787061574888634</v>
      </c>
    </row>
    <row r="124" spans="1:28" hidden="1" outlineLevel="4" x14ac:dyDescent="0.35">
      <c r="A124" s="15" t="s">
        <v>199</v>
      </c>
      <c r="B124" s="16" t="s">
        <v>33</v>
      </c>
      <c r="C124" s="16" t="s">
        <v>68</v>
      </c>
      <c r="D124" s="16" t="s">
        <v>91</v>
      </c>
      <c r="E124" s="16"/>
      <c r="F124" s="16" t="s">
        <v>36</v>
      </c>
      <c r="G124" s="16">
        <v>1120</v>
      </c>
      <c r="H124" s="16">
        <v>3480</v>
      </c>
      <c r="I124" s="17" t="s">
        <v>223</v>
      </c>
      <c r="J124" s="18">
        <v>5463633982</v>
      </c>
      <c r="K124" s="19">
        <v>5491013214</v>
      </c>
      <c r="L124" s="19">
        <v>0</v>
      </c>
      <c r="M124" s="19">
        <v>0</v>
      </c>
      <c r="N124" s="19">
        <v>0</v>
      </c>
      <c r="O124" s="19">
        <v>5491013214</v>
      </c>
      <c r="P124" s="19">
        <v>0</v>
      </c>
      <c r="Q124" s="19">
        <v>15295926.91</v>
      </c>
      <c r="R124" s="19">
        <v>0</v>
      </c>
      <c r="S124" s="19">
        <v>5423386873.0900002</v>
      </c>
      <c r="T124" s="19">
        <v>5423386873.0900002</v>
      </c>
      <c r="U124" s="19">
        <v>52330414</v>
      </c>
      <c r="V124" s="19">
        <v>52330414</v>
      </c>
      <c r="W124" s="19">
        <v>0</v>
      </c>
      <c r="X124" s="19">
        <v>52330414</v>
      </c>
      <c r="Y124" s="20">
        <f t="shared" si="24"/>
        <v>0.98768417807890563</v>
      </c>
      <c r="Z124" s="20">
        <f t="shared" si="25"/>
        <v>0.98768417807890563</v>
      </c>
      <c r="AA124" s="20">
        <f t="shared" si="26"/>
        <v>2.7856292297751516E-3</v>
      </c>
      <c r="AB124" s="21">
        <f t="shared" si="27"/>
        <v>0.99046980730868073</v>
      </c>
    </row>
    <row r="125" spans="1:28" hidden="1" outlineLevel="4" x14ac:dyDescent="0.35">
      <c r="A125" s="15" t="s">
        <v>199</v>
      </c>
      <c r="B125" s="16" t="s">
        <v>33</v>
      </c>
      <c r="C125" s="16" t="s">
        <v>68</v>
      </c>
      <c r="D125" s="16" t="s">
        <v>224</v>
      </c>
      <c r="E125" s="16"/>
      <c r="F125" s="16" t="s">
        <v>36</v>
      </c>
      <c r="G125" s="16">
        <v>1120</v>
      </c>
      <c r="H125" s="16">
        <v>3480</v>
      </c>
      <c r="I125" s="17" t="s">
        <v>225</v>
      </c>
      <c r="J125" s="18">
        <v>228008175</v>
      </c>
      <c r="K125" s="19">
        <v>193294515</v>
      </c>
      <c r="L125" s="19">
        <v>0</v>
      </c>
      <c r="M125" s="19">
        <v>0</v>
      </c>
      <c r="N125" s="19">
        <v>0</v>
      </c>
      <c r="O125" s="19">
        <v>193294515</v>
      </c>
      <c r="P125" s="19">
        <v>0</v>
      </c>
      <c r="Q125" s="19">
        <v>14069220.220000001</v>
      </c>
      <c r="R125" s="19">
        <v>135600</v>
      </c>
      <c r="S125" s="19">
        <v>2452665</v>
      </c>
      <c r="T125" s="19">
        <v>2452665</v>
      </c>
      <c r="U125" s="19">
        <v>17914900.780000001</v>
      </c>
      <c r="V125" s="19">
        <v>176637029.78</v>
      </c>
      <c r="W125" s="19">
        <v>0</v>
      </c>
      <c r="X125" s="19">
        <v>176637029.78</v>
      </c>
      <c r="Y125" s="20">
        <f t="shared" si="24"/>
        <v>1.268874597916035E-2</v>
      </c>
      <c r="Z125" s="20">
        <f t="shared" si="25"/>
        <v>1.268874597916035E-2</v>
      </c>
      <c r="AA125" s="20">
        <f t="shared" si="26"/>
        <v>7.3487963277178353E-2</v>
      </c>
      <c r="AB125" s="21">
        <f t="shared" si="27"/>
        <v>8.6176709256338704E-2</v>
      </c>
    </row>
    <row r="126" spans="1:28" hidden="1" outlineLevel="4" x14ac:dyDescent="0.35">
      <c r="A126" s="15" t="s">
        <v>199</v>
      </c>
      <c r="B126" s="16" t="s">
        <v>33</v>
      </c>
      <c r="C126" s="16" t="s">
        <v>68</v>
      </c>
      <c r="D126" s="16" t="s">
        <v>226</v>
      </c>
      <c r="E126" s="16"/>
      <c r="F126" s="16" t="s">
        <v>36</v>
      </c>
      <c r="G126" s="16">
        <v>1120</v>
      </c>
      <c r="H126" s="16">
        <v>3480</v>
      </c>
      <c r="I126" s="17" t="s">
        <v>227</v>
      </c>
      <c r="J126" s="19">
        <v>0</v>
      </c>
      <c r="K126" s="19">
        <v>1765025</v>
      </c>
      <c r="L126" s="19">
        <v>0</v>
      </c>
      <c r="M126" s="19">
        <v>0</v>
      </c>
      <c r="N126" s="19">
        <v>0</v>
      </c>
      <c r="O126" s="19">
        <v>1765025</v>
      </c>
      <c r="P126" s="19">
        <v>0</v>
      </c>
      <c r="Q126" s="19">
        <v>0</v>
      </c>
      <c r="R126" s="19">
        <v>0</v>
      </c>
      <c r="S126" s="19">
        <v>0</v>
      </c>
      <c r="T126" s="19">
        <v>0</v>
      </c>
      <c r="U126" s="19">
        <v>1765025</v>
      </c>
      <c r="V126" s="19">
        <v>1765025</v>
      </c>
      <c r="W126" s="19">
        <v>0</v>
      </c>
      <c r="X126" s="19">
        <v>1765025</v>
      </c>
      <c r="Y126" s="20">
        <f t="shared" si="24"/>
        <v>0</v>
      </c>
      <c r="Z126" s="20">
        <f t="shared" si="25"/>
        <v>0</v>
      </c>
      <c r="AA126" s="20">
        <f t="shared" si="26"/>
        <v>0</v>
      </c>
      <c r="AB126" s="21">
        <f t="shared" si="27"/>
        <v>0</v>
      </c>
    </row>
    <row r="127" spans="1:28" hidden="1" outlineLevel="4" x14ac:dyDescent="0.35">
      <c r="A127" s="15" t="s">
        <v>199</v>
      </c>
      <c r="B127" s="16" t="s">
        <v>33</v>
      </c>
      <c r="C127" s="16" t="s">
        <v>68</v>
      </c>
      <c r="D127" s="16" t="s">
        <v>228</v>
      </c>
      <c r="E127" s="16"/>
      <c r="F127" s="16" t="s">
        <v>36</v>
      </c>
      <c r="G127" s="16">
        <v>1120</v>
      </c>
      <c r="H127" s="16">
        <v>3480</v>
      </c>
      <c r="I127" s="17" t="s">
        <v>229</v>
      </c>
      <c r="J127" s="18">
        <v>110000000</v>
      </c>
      <c r="K127" s="19">
        <v>173065116</v>
      </c>
      <c r="L127" s="19">
        <v>0</v>
      </c>
      <c r="M127" s="19">
        <v>0</v>
      </c>
      <c r="N127" s="19">
        <v>0</v>
      </c>
      <c r="O127" s="19">
        <v>173065116</v>
      </c>
      <c r="P127" s="19">
        <v>0</v>
      </c>
      <c r="Q127" s="19">
        <v>49974197.729999997</v>
      </c>
      <c r="R127" s="19">
        <v>9033999.7300000004</v>
      </c>
      <c r="S127" s="19">
        <v>113790160.63</v>
      </c>
      <c r="T127" s="19">
        <v>112693812.03</v>
      </c>
      <c r="U127" s="19">
        <v>266757.90999999997</v>
      </c>
      <c r="V127" s="19">
        <v>266757.90999999997</v>
      </c>
      <c r="W127" s="19">
        <v>0</v>
      </c>
      <c r="X127" s="19">
        <v>266757.91000001132</v>
      </c>
      <c r="Y127" s="20">
        <f t="shared" si="24"/>
        <v>0.65749911513074644</v>
      </c>
      <c r="Z127" s="20">
        <f t="shared" si="25"/>
        <v>0.65749911513074644</v>
      </c>
      <c r="AA127" s="20">
        <f t="shared" si="26"/>
        <v>0.34095951179439299</v>
      </c>
      <c r="AB127" s="21">
        <f t="shared" si="27"/>
        <v>0.99845862692513943</v>
      </c>
    </row>
    <row r="128" spans="1:28" hidden="1" outlineLevel="4" x14ac:dyDescent="0.35">
      <c r="A128" s="15" t="s">
        <v>199</v>
      </c>
      <c r="B128" s="16" t="s">
        <v>33</v>
      </c>
      <c r="C128" s="16" t="s">
        <v>68</v>
      </c>
      <c r="D128" s="16" t="s">
        <v>95</v>
      </c>
      <c r="E128" s="16"/>
      <c r="F128" s="16" t="s">
        <v>36</v>
      </c>
      <c r="G128" s="16">
        <v>1120</v>
      </c>
      <c r="H128" s="16">
        <v>3480</v>
      </c>
      <c r="I128" s="17" t="s">
        <v>96</v>
      </c>
      <c r="J128" s="18">
        <v>72197617</v>
      </c>
      <c r="K128" s="19">
        <v>67016143</v>
      </c>
      <c r="L128" s="19">
        <v>0</v>
      </c>
      <c r="M128" s="19">
        <v>0</v>
      </c>
      <c r="N128" s="19">
        <v>0</v>
      </c>
      <c r="O128" s="19">
        <v>67016143</v>
      </c>
      <c r="P128" s="19">
        <v>0</v>
      </c>
      <c r="Q128" s="19">
        <v>17000119.010000002</v>
      </c>
      <c r="R128" s="19">
        <v>0</v>
      </c>
      <c r="S128" s="19">
        <v>15004115.75</v>
      </c>
      <c r="T128" s="19">
        <v>15004115.75</v>
      </c>
      <c r="U128" s="19">
        <v>10155438.24</v>
      </c>
      <c r="V128" s="19">
        <v>35011908.240000002</v>
      </c>
      <c r="W128" s="19">
        <v>0</v>
      </c>
      <c r="X128" s="19">
        <v>35011908.239999995</v>
      </c>
      <c r="Y128" s="20">
        <f t="shared" si="24"/>
        <v>0.22388808245798331</v>
      </c>
      <c r="Z128" s="20">
        <f t="shared" si="25"/>
        <v>0.22388808245798331</v>
      </c>
      <c r="AA128" s="20">
        <f t="shared" si="26"/>
        <v>0.25367199974489729</v>
      </c>
      <c r="AB128" s="21">
        <f t="shared" si="27"/>
        <v>0.4775600822028806</v>
      </c>
    </row>
    <row r="129" spans="1:28" hidden="1" outlineLevel="4" x14ac:dyDescent="0.35">
      <c r="A129" s="15" t="s">
        <v>199</v>
      </c>
      <c r="B129" s="16" t="s">
        <v>33</v>
      </c>
      <c r="C129" s="16" t="s">
        <v>68</v>
      </c>
      <c r="D129" s="16" t="s">
        <v>230</v>
      </c>
      <c r="E129" s="16"/>
      <c r="F129" s="16" t="s">
        <v>36</v>
      </c>
      <c r="G129" s="16">
        <v>1120</v>
      </c>
      <c r="H129" s="16">
        <v>3480</v>
      </c>
      <c r="I129" s="17" t="s">
        <v>231</v>
      </c>
      <c r="J129" s="18">
        <v>45555144</v>
      </c>
      <c r="K129" s="19">
        <v>50507181</v>
      </c>
      <c r="L129" s="19">
        <v>0</v>
      </c>
      <c r="M129" s="19">
        <v>0</v>
      </c>
      <c r="N129" s="19">
        <v>0</v>
      </c>
      <c r="O129" s="19">
        <v>50507181</v>
      </c>
      <c r="P129" s="19">
        <v>0</v>
      </c>
      <c r="Q129" s="19">
        <v>18032197.170000002</v>
      </c>
      <c r="R129" s="19">
        <v>169516.11</v>
      </c>
      <c r="S129" s="19">
        <v>13636171.869999999</v>
      </c>
      <c r="T129" s="19">
        <v>10565653.52</v>
      </c>
      <c r="U129" s="19">
        <v>18669295.850000001</v>
      </c>
      <c r="V129" s="19">
        <v>18669295.850000001</v>
      </c>
      <c r="W129" s="19">
        <v>0</v>
      </c>
      <c r="X129" s="19">
        <v>18669295.850000001</v>
      </c>
      <c r="Y129" s="20">
        <f t="shared" si="24"/>
        <v>0.26998481404060148</v>
      </c>
      <c r="Z129" s="20">
        <f t="shared" si="25"/>
        <v>0.26998481404060148</v>
      </c>
      <c r="AA129" s="20">
        <f t="shared" si="26"/>
        <v>0.36037872080011751</v>
      </c>
      <c r="AB129" s="21">
        <f t="shared" si="27"/>
        <v>0.63036353484071905</v>
      </c>
    </row>
    <row r="130" spans="1:28" ht="29" hidden="1" outlineLevel="4" x14ac:dyDescent="0.35">
      <c r="A130" s="15" t="s">
        <v>199</v>
      </c>
      <c r="B130" s="16" t="s">
        <v>33</v>
      </c>
      <c r="C130" s="16" t="s">
        <v>68</v>
      </c>
      <c r="D130" s="16" t="s">
        <v>97</v>
      </c>
      <c r="E130" s="16"/>
      <c r="F130" s="16" t="s">
        <v>36</v>
      </c>
      <c r="G130" s="16">
        <v>1120</v>
      </c>
      <c r="H130" s="16">
        <v>3480</v>
      </c>
      <c r="I130" s="17" t="s">
        <v>98</v>
      </c>
      <c r="J130" s="18">
        <v>90743250</v>
      </c>
      <c r="K130" s="19">
        <v>93622490</v>
      </c>
      <c r="L130" s="19">
        <v>0</v>
      </c>
      <c r="M130" s="19">
        <v>0</v>
      </c>
      <c r="N130" s="19">
        <v>0</v>
      </c>
      <c r="O130" s="19">
        <v>93622490</v>
      </c>
      <c r="P130" s="19">
        <v>16132373.84</v>
      </c>
      <c r="Q130" s="19">
        <v>18116850.140000001</v>
      </c>
      <c r="R130" s="19">
        <v>0</v>
      </c>
      <c r="S130" s="19">
        <v>8581970.8900000006</v>
      </c>
      <c r="T130" s="19">
        <v>8581970.8900000006</v>
      </c>
      <c r="U130" s="19">
        <v>50791295.130000003</v>
      </c>
      <c r="V130" s="19">
        <v>50791295.130000003</v>
      </c>
      <c r="W130" s="19">
        <v>0</v>
      </c>
      <c r="X130" s="19">
        <v>50791295.129999995</v>
      </c>
      <c r="Y130" s="20">
        <f t="shared" si="24"/>
        <v>9.1665697953557959E-2</v>
      </c>
      <c r="Z130" s="20">
        <f t="shared" si="25"/>
        <v>9.1665697953557959E-2</v>
      </c>
      <c r="AA130" s="20">
        <f t="shared" si="26"/>
        <v>0.36582261356219009</v>
      </c>
      <c r="AB130" s="21">
        <f t="shared" si="27"/>
        <v>0.45748831151574804</v>
      </c>
    </row>
    <row r="131" spans="1:28" hidden="1" outlineLevel="4" x14ac:dyDescent="0.35">
      <c r="A131" s="15" t="s">
        <v>199</v>
      </c>
      <c r="B131" s="16" t="s">
        <v>33</v>
      </c>
      <c r="C131" s="16" t="s">
        <v>68</v>
      </c>
      <c r="D131" s="16" t="s">
        <v>232</v>
      </c>
      <c r="E131" s="16"/>
      <c r="F131" s="16" t="s">
        <v>36</v>
      </c>
      <c r="G131" s="16">
        <v>1120</v>
      </c>
      <c r="H131" s="16">
        <v>3480</v>
      </c>
      <c r="I131" s="17" t="s">
        <v>233</v>
      </c>
      <c r="J131" s="18">
        <v>2965270</v>
      </c>
      <c r="K131" s="19">
        <v>2890145</v>
      </c>
      <c r="L131" s="19">
        <v>0</v>
      </c>
      <c r="M131" s="19">
        <v>0</v>
      </c>
      <c r="N131" s="19">
        <v>0</v>
      </c>
      <c r="O131" s="19">
        <v>2890145</v>
      </c>
      <c r="P131" s="19">
        <v>0</v>
      </c>
      <c r="Q131" s="19">
        <v>2401250</v>
      </c>
      <c r="R131" s="19">
        <v>0</v>
      </c>
      <c r="S131" s="19">
        <v>0</v>
      </c>
      <c r="T131" s="19">
        <v>0</v>
      </c>
      <c r="U131" s="19">
        <v>488895</v>
      </c>
      <c r="V131" s="19">
        <v>488895</v>
      </c>
      <c r="W131" s="19">
        <v>0</v>
      </c>
      <c r="X131" s="19">
        <v>488895</v>
      </c>
      <c r="Y131" s="20">
        <f t="shared" si="24"/>
        <v>0</v>
      </c>
      <c r="Z131" s="20">
        <f t="shared" si="25"/>
        <v>0</v>
      </c>
      <c r="AA131" s="20">
        <f t="shared" si="26"/>
        <v>0.83084066716375826</v>
      </c>
      <c r="AB131" s="21">
        <f t="shared" si="27"/>
        <v>0.83084066716375826</v>
      </c>
    </row>
    <row r="132" spans="1:28" hidden="1" outlineLevel="4" x14ac:dyDescent="0.35">
      <c r="A132" s="15" t="s">
        <v>199</v>
      </c>
      <c r="B132" s="16" t="s">
        <v>33</v>
      </c>
      <c r="C132" s="16" t="s">
        <v>68</v>
      </c>
      <c r="D132" s="16" t="s">
        <v>234</v>
      </c>
      <c r="E132" s="16"/>
      <c r="F132" s="16" t="s">
        <v>36</v>
      </c>
      <c r="G132" s="16">
        <v>1310</v>
      </c>
      <c r="H132" s="16">
        <v>3480</v>
      </c>
      <c r="I132" s="17" t="s">
        <v>235</v>
      </c>
      <c r="J132" s="18">
        <v>30000000</v>
      </c>
      <c r="K132" s="19">
        <v>15000000</v>
      </c>
      <c r="L132" s="19">
        <v>0</v>
      </c>
      <c r="M132" s="19">
        <v>0</v>
      </c>
      <c r="N132" s="19">
        <v>0</v>
      </c>
      <c r="O132" s="19">
        <v>15000000</v>
      </c>
      <c r="P132" s="19">
        <v>0</v>
      </c>
      <c r="Q132" s="19">
        <v>11000000</v>
      </c>
      <c r="R132" s="19">
        <v>0</v>
      </c>
      <c r="S132" s="19">
        <v>0</v>
      </c>
      <c r="T132" s="19">
        <v>0</v>
      </c>
      <c r="U132" s="19">
        <v>4000000</v>
      </c>
      <c r="V132" s="19">
        <v>4000000</v>
      </c>
      <c r="W132" s="19">
        <v>0</v>
      </c>
      <c r="X132" s="19">
        <v>4000000</v>
      </c>
      <c r="Y132" s="20">
        <f t="shared" si="24"/>
        <v>0</v>
      </c>
      <c r="Z132" s="20">
        <f t="shared" si="25"/>
        <v>0</v>
      </c>
      <c r="AA132" s="20">
        <f t="shared" si="26"/>
        <v>0.73333333333333328</v>
      </c>
      <c r="AB132" s="21">
        <f t="shared" si="27"/>
        <v>0.73333333333333328</v>
      </c>
    </row>
    <row r="133" spans="1:28" hidden="1" outlineLevel="4" x14ac:dyDescent="0.35">
      <c r="A133" s="15" t="s">
        <v>199</v>
      </c>
      <c r="B133" s="16" t="s">
        <v>33</v>
      </c>
      <c r="C133" s="16" t="s">
        <v>68</v>
      </c>
      <c r="D133" s="16" t="s">
        <v>236</v>
      </c>
      <c r="E133" s="16"/>
      <c r="F133" s="16" t="s">
        <v>36</v>
      </c>
      <c r="G133" s="16">
        <v>1120</v>
      </c>
      <c r="H133" s="16">
        <v>3480</v>
      </c>
      <c r="I133" s="17" t="s">
        <v>237</v>
      </c>
      <c r="J133" s="18">
        <v>40000000</v>
      </c>
      <c r="K133" s="19">
        <v>40000000</v>
      </c>
      <c r="L133" s="19">
        <v>0</v>
      </c>
      <c r="M133" s="19">
        <v>0</v>
      </c>
      <c r="N133" s="19">
        <v>0</v>
      </c>
      <c r="O133" s="19">
        <v>40000000</v>
      </c>
      <c r="P133" s="19">
        <v>0</v>
      </c>
      <c r="Q133" s="19">
        <v>4000000</v>
      </c>
      <c r="R133" s="19">
        <v>0</v>
      </c>
      <c r="S133" s="19">
        <v>0</v>
      </c>
      <c r="T133" s="19">
        <v>0</v>
      </c>
      <c r="U133" s="19">
        <v>36000000</v>
      </c>
      <c r="V133" s="19">
        <v>36000000</v>
      </c>
      <c r="W133" s="19">
        <v>0</v>
      </c>
      <c r="X133" s="19">
        <v>36000000</v>
      </c>
      <c r="Y133" s="20">
        <f t="shared" si="24"/>
        <v>0</v>
      </c>
      <c r="Z133" s="20">
        <f t="shared" si="25"/>
        <v>0</v>
      </c>
      <c r="AA133" s="20">
        <f t="shared" si="26"/>
        <v>0.1</v>
      </c>
      <c r="AB133" s="21">
        <f t="shared" si="27"/>
        <v>0.1</v>
      </c>
    </row>
    <row r="134" spans="1:28" hidden="1" outlineLevel="4" x14ac:dyDescent="0.35">
      <c r="A134" s="15" t="s">
        <v>199</v>
      </c>
      <c r="B134" s="16" t="s">
        <v>33</v>
      </c>
      <c r="C134" s="16" t="s">
        <v>68</v>
      </c>
      <c r="D134" s="16" t="s">
        <v>238</v>
      </c>
      <c r="E134" s="16"/>
      <c r="F134" s="16" t="s">
        <v>36</v>
      </c>
      <c r="G134" s="16">
        <v>1120</v>
      </c>
      <c r="H134" s="16">
        <v>3480</v>
      </c>
      <c r="I134" s="17" t="s">
        <v>239</v>
      </c>
      <c r="J134" s="18">
        <v>3000000</v>
      </c>
      <c r="K134" s="19">
        <v>8500000</v>
      </c>
      <c r="L134" s="19">
        <v>0</v>
      </c>
      <c r="M134" s="19">
        <v>0</v>
      </c>
      <c r="N134" s="19">
        <v>0</v>
      </c>
      <c r="O134" s="19">
        <v>8500000</v>
      </c>
      <c r="P134" s="19">
        <v>0</v>
      </c>
      <c r="Q134" s="19">
        <v>0</v>
      </c>
      <c r="R134" s="19">
        <v>0</v>
      </c>
      <c r="S134" s="19">
        <v>0</v>
      </c>
      <c r="T134" s="19">
        <v>0</v>
      </c>
      <c r="U134" s="19">
        <v>8500000</v>
      </c>
      <c r="V134" s="19">
        <v>8500000</v>
      </c>
      <c r="W134" s="19">
        <v>0</v>
      </c>
      <c r="X134" s="19">
        <v>8500000</v>
      </c>
      <c r="Y134" s="20">
        <f t="shared" si="24"/>
        <v>0</v>
      </c>
      <c r="Z134" s="20">
        <f t="shared" si="25"/>
        <v>0</v>
      </c>
      <c r="AA134" s="20">
        <f t="shared" si="26"/>
        <v>0</v>
      </c>
      <c r="AB134" s="21">
        <f t="shared" si="27"/>
        <v>0</v>
      </c>
    </row>
    <row r="135" spans="1:28" hidden="1" outlineLevel="3" x14ac:dyDescent="0.35">
      <c r="A135" s="22"/>
      <c r="B135" s="23"/>
      <c r="C135" s="23" t="s">
        <v>99</v>
      </c>
      <c r="D135" s="23"/>
      <c r="E135" s="23"/>
      <c r="F135" s="23"/>
      <c r="G135" s="23"/>
      <c r="H135" s="23"/>
      <c r="I135" s="24"/>
      <c r="J135" s="25">
        <f t="shared" ref="J135:X135" si="28">SUBTOTAL(9,J108:J134)</f>
        <v>11372780499</v>
      </c>
      <c r="K135" s="26">
        <f t="shared" si="28"/>
        <v>11694433549</v>
      </c>
      <c r="L135" s="26">
        <f t="shared" si="28"/>
        <v>0</v>
      </c>
      <c r="M135" s="26">
        <f t="shared" si="28"/>
        <v>0</v>
      </c>
      <c r="N135" s="26">
        <f t="shared" si="28"/>
        <v>0</v>
      </c>
      <c r="O135" s="26">
        <f t="shared" si="28"/>
        <v>11694433549</v>
      </c>
      <c r="P135" s="26">
        <f t="shared" si="28"/>
        <v>27558504.509999998</v>
      </c>
      <c r="Q135" s="26">
        <f t="shared" si="28"/>
        <v>1283546801.2000003</v>
      </c>
      <c r="R135" s="26">
        <f t="shared" si="28"/>
        <v>109322649.7</v>
      </c>
      <c r="S135" s="26">
        <f t="shared" si="28"/>
        <v>8087540309.6300001</v>
      </c>
      <c r="T135" s="26">
        <f t="shared" si="28"/>
        <v>7991505310.1000004</v>
      </c>
      <c r="U135" s="26">
        <f t="shared" si="28"/>
        <v>2002299065.5600002</v>
      </c>
      <c r="V135" s="26">
        <f t="shared" si="28"/>
        <v>2186465283.96</v>
      </c>
      <c r="W135" s="26">
        <f t="shared" si="28"/>
        <v>0</v>
      </c>
      <c r="X135" s="26">
        <f t="shared" si="28"/>
        <v>2186465283.9599996</v>
      </c>
      <c r="Y135" s="27">
        <f t="shared" si="24"/>
        <v>0.69157178718772339</v>
      </c>
      <c r="Z135" s="27">
        <f t="shared" si="25"/>
        <v>0.69157178718772339</v>
      </c>
      <c r="AA135" s="27">
        <f t="shared" si="26"/>
        <v>0.1214618860724094</v>
      </c>
      <c r="AB135" s="28">
        <f t="shared" si="27"/>
        <v>0.81303367326013276</v>
      </c>
    </row>
    <row r="136" spans="1:28" hidden="1" outlineLevel="4" x14ac:dyDescent="0.35">
      <c r="A136" s="15" t="s">
        <v>199</v>
      </c>
      <c r="B136" s="16" t="s">
        <v>33</v>
      </c>
      <c r="C136" s="16" t="s">
        <v>100</v>
      </c>
      <c r="D136" s="16" t="s">
        <v>101</v>
      </c>
      <c r="E136" s="16"/>
      <c r="F136" s="16" t="s">
        <v>36</v>
      </c>
      <c r="G136" s="16">
        <v>1120</v>
      </c>
      <c r="H136" s="16">
        <v>3480</v>
      </c>
      <c r="I136" s="17" t="s">
        <v>102</v>
      </c>
      <c r="J136" s="18">
        <v>400058980</v>
      </c>
      <c r="K136" s="19">
        <v>286058980</v>
      </c>
      <c r="L136" s="19">
        <v>0</v>
      </c>
      <c r="M136" s="19">
        <v>0</v>
      </c>
      <c r="N136" s="19">
        <v>0</v>
      </c>
      <c r="O136" s="19">
        <v>286058980</v>
      </c>
      <c r="P136" s="19">
        <v>0</v>
      </c>
      <c r="Q136" s="19">
        <v>133830032.56</v>
      </c>
      <c r="R136" s="19">
        <v>0</v>
      </c>
      <c r="S136" s="19">
        <v>151468075.46000001</v>
      </c>
      <c r="T136" s="19">
        <v>151468075.46000001</v>
      </c>
      <c r="U136" s="19">
        <v>760871.98</v>
      </c>
      <c r="V136" s="19">
        <v>760871.98</v>
      </c>
      <c r="W136" s="19">
        <v>0</v>
      </c>
      <c r="X136" s="19">
        <v>760871.97999998927</v>
      </c>
      <c r="Y136" s="20">
        <f t="shared" si="24"/>
        <v>0.52949946007638005</v>
      </c>
      <c r="Z136" s="20">
        <f t="shared" si="25"/>
        <v>0.52949946007638005</v>
      </c>
      <c r="AA136" s="20">
        <f t="shared" si="26"/>
        <v>0.46784069690802926</v>
      </c>
      <c r="AB136" s="21">
        <f t="shared" si="27"/>
        <v>0.99734015698440937</v>
      </c>
    </row>
    <row r="137" spans="1:28" hidden="1" outlineLevel="4" x14ac:dyDescent="0.35">
      <c r="A137" s="15" t="s">
        <v>199</v>
      </c>
      <c r="B137" s="16" t="s">
        <v>33</v>
      </c>
      <c r="C137" s="16" t="s">
        <v>100</v>
      </c>
      <c r="D137" s="16" t="s">
        <v>240</v>
      </c>
      <c r="E137" s="16"/>
      <c r="F137" s="16" t="s">
        <v>36</v>
      </c>
      <c r="G137" s="16">
        <v>1120</v>
      </c>
      <c r="H137" s="16">
        <v>3480</v>
      </c>
      <c r="I137" s="17" t="s">
        <v>241</v>
      </c>
      <c r="J137" s="18">
        <v>228550</v>
      </c>
      <c r="K137" s="19">
        <v>333550</v>
      </c>
      <c r="L137" s="19">
        <v>0</v>
      </c>
      <c r="M137" s="19">
        <v>0</v>
      </c>
      <c r="N137" s="19">
        <v>0</v>
      </c>
      <c r="O137" s="19">
        <v>333550</v>
      </c>
      <c r="P137" s="19">
        <v>0</v>
      </c>
      <c r="Q137" s="19">
        <v>0</v>
      </c>
      <c r="R137" s="19">
        <v>0</v>
      </c>
      <c r="S137" s="19">
        <v>0</v>
      </c>
      <c r="T137" s="19">
        <v>0</v>
      </c>
      <c r="U137" s="19">
        <v>333550</v>
      </c>
      <c r="V137" s="19">
        <v>333550</v>
      </c>
      <c r="W137" s="19">
        <v>0</v>
      </c>
      <c r="X137" s="19">
        <v>333550</v>
      </c>
      <c r="Y137" s="20">
        <f t="shared" si="24"/>
        <v>0</v>
      </c>
      <c r="Z137" s="20">
        <f t="shared" si="25"/>
        <v>0</v>
      </c>
      <c r="AA137" s="20">
        <f t="shared" si="26"/>
        <v>0</v>
      </c>
      <c r="AB137" s="21">
        <f t="shared" si="27"/>
        <v>0</v>
      </c>
    </row>
    <row r="138" spans="1:28" hidden="1" outlineLevel="4" x14ac:dyDescent="0.35">
      <c r="A138" s="15" t="s">
        <v>199</v>
      </c>
      <c r="B138" s="16" t="s">
        <v>33</v>
      </c>
      <c r="C138" s="16" t="s">
        <v>100</v>
      </c>
      <c r="D138" s="16" t="s">
        <v>103</v>
      </c>
      <c r="E138" s="16"/>
      <c r="F138" s="16" t="s">
        <v>36</v>
      </c>
      <c r="G138" s="16">
        <v>1120</v>
      </c>
      <c r="H138" s="16">
        <v>3480</v>
      </c>
      <c r="I138" s="17" t="s">
        <v>104</v>
      </c>
      <c r="J138" s="18">
        <v>1854023</v>
      </c>
      <c r="K138" s="19">
        <v>1574023</v>
      </c>
      <c r="L138" s="19">
        <v>0</v>
      </c>
      <c r="M138" s="19">
        <v>0</v>
      </c>
      <c r="N138" s="19">
        <v>0</v>
      </c>
      <c r="O138" s="19">
        <v>1574023</v>
      </c>
      <c r="P138" s="19">
        <v>0</v>
      </c>
      <c r="Q138" s="19">
        <v>150000</v>
      </c>
      <c r="R138" s="19">
        <v>0</v>
      </c>
      <c r="S138" s="19">
        <v>41540.79</v>
      </c>
      <c r="T138" s="19">
        <v>41540.79</v>
      </c>
      <c r="U138" s="19">
        <v>786952.21</v>
      </c>
      <c r="V138" s="19">
        <v>1382482.21</v>
      </c>
      <c r="W138" s="19">
        <v>0</v>
      </c>
      <c r="X138" s="19">
        <v>1382482.21</v>
      </c>
      <c r="Y138" s="20">
        <f t="shared" si="24"/>
        <v>2.6391475855181278E-2</v>
      </c>
      <c r="Z138" s="20">
        <f t="shared" si="25"/>
        <v>2.6391475855181278E-2</v>
      </c>
      <c r="AA138" s="20">
        <f t="shared" si="26"/>
        <v>9.529720976122967E-2</v>
      </c>
      <c r="AB138" s="21">
        <f t="shared" si="27"/>
        <v>0.12168868561641094</v>
      </c>
    </row>
    <row r="139" spans="1:28" hidden="1" outlineLevel="4" x14ac:dyDescent="0.35">
      <c r="A139" s="15" t="s">
        <v>199</v>
      </c>
      <c r="B139" s="16" t="s">
        <v>33</v>
      </c>
      <c r="C139" s="16" t="s">
        <v>100</v>
      </c>
      <c r="D139" s="16" t="s">
        <v>242</v>
      </c>
      <c r="E139" s="16"/>
      <c r="F139" s="16" t="s">
        <v>36</v>
      </c>
      <c r="G139" s="16">
        <v>1120</v>
      </c>
      <c r="H139" s="16">
        <v>3480</v>
      </c>
      <c r="I139" s="17" t="s">
        <v>243</v>
      </c>
      <c r="J139" s="18">
        <v>479500</v>
      </c>
      <c r="K139" s="19">
        <v>479500</v>
      </c>
      <c r="L139" s="19">
        <v>0</v>
      </c>
      <c r="M139" s="19">
        <v>0</v>
      </c>
      <c r="N139" s="19">
        <v>0</v>
      </c>
      <c r="O139" s="19">
        <v>479500</v>
      </c>
      <c r="P139" s="19">
        <v>0</v>
      </c>
      <c r="Q139" s="19">
        <v>100000</v>
      </c>
      <c r="R139" s="19">
        <v>0</v>
      </c>
      <c r="S139" s="19">
        <v>0</v>
      </c>
      <c r="T139" s="19">
        <v>0</v>
      </c>
      <c r="U139" s="19">
        <v>100000</v>
      </c>
      <c r="V139" s="19">
        <v>379500</v>
      </c>
      <c r="W139" s="19">
        <v>0</v>
      </c>
      <c r="X139" s="19">
        <v>379500</v>
      </c>
      <c r="Y139" s="20">
        <f t="shared" si="24"/>
        <v>0</v>
      </c>
      <c r="Z139" s="20">
        <f t="shared" si="25"/>
        <v>0</v>
      </c>
      <c r="AA139" s="20">
        <f t="shared" si="26"/>
        <v>0.20855057351407716</v>
      </c>
      <c r="AB139" s="21">
        <f t="shared" si="27"/>
        <v>0.20855057351407716</v>
      </c>
    </row>
    <row r="140" spans="1:28" hidden="1" outlineLevel="4" x14ac:dyDescent="0.35">
      <c r="A140" s="15" t="s">
        <v>199</v>
      </c>
      <c r="B140" s="16" t="s">
        <v>33</v>
      </c>
      <c r="C140" s="16" t="s">
        <v>100</v>
      </c>
      <c r="D140" s="16" t="s">
        <v>244</v>
      </c>
      <c r="E140" s="16"/>
      <c r="F140" s="16" t="s">
        <v>36</v>
      </c>
      <c r="G140" s="16">
        <v>1120</v>
      </c>
      <c r="H140" s="16">
        <v>3480</v>
      </c>
      <c r="I140" s="17" t="s">
        <v>245</v>
      </c>
      <c r="J140" s="18">
        <v>1485176</v>
      </c>
      <c r="K140" s="19">
        <v>1485176</v>
      </c>
      <c r="L140" s="19">
        <v>0</v>
      </c>
      <c r="M140" s="19">
        <v>0</v>
      </c>
      <c r="N140" s="19">
        <v>0</v>
      </c>
      <c r="O140" s="19">
        <v>1485176</v>
      </c>
      <c r="P140" s="19">
        <v>0</v>
      </c>
      <c r="Q140" s="19">
        <v>53153.3</v>
      </c>
      <c r="R140" s="19">
        <v>0</v>
      </c>
      <c r="S140" s="19">
        <v>280123.63</v>
      </c>
      <c r="T140" s="19">
        <v>280123.63</v>
      </c>
      <c r="U140" s="19">
        <v>196723.07</v>
      </c>
      <c r="V140" s="19">
        <v>1151899.07</v>
      </c>
      <c r="W140" s="19">
        <v>0</v>
      </c>
      <c r="X140" s="19">
        <v>1151899.0699999998</v>
      </c>
      <c r="Y140" s="20">
        <f t="shared" si="24"/>
        <v>0.18861308693380449</v>
      </c>
      <c r="Z140" s="20">
        <f t="shared" si="25"/>
        <v>0.18861308693380449</v>
      </c>
      <c r="AA140" s="20">
        <f t="shared" si="26"/>
        <v>3.5789226327384772E-2</v>
      </c>
      <c r="AB140" s="21">
        <f t="shared" si="27"/>
        <v>0.22440231326118926</v>
      </c>
    </row>
    <row r="141" spans="1:28" hidden="1" outlineLevel="4" x14ac:dyDescent="0.35">
      <c r="A141" s="15" t="s">
        <v>199</v>
      </c>
      <c r="B141" s="16" t="s">
        <v>33</v>
      </c>
      <c r="C141" s="16" t="s">
        <v>100</v>
      </c>
      <c r="D141" s="16" t="s">
        <v>246</v>
      </c>
      <c r="E141" s="16"/>
      <c r="F141" s="16" t="s">
        <v>36</v>
      </c>
      <c r="G141" s="16">
        <v>1120</v>
      </c>
      <c r="H141" s="16">
        <v>3480</v>
      </c>
      <c r="I141" s="17" t="s">
        <v>247</v>
      </c>
      <c r="J141" s="18">
        <v>1145945</v>
      </c>
      <c r="K141" s="19">
        <v>1145945</v>
      </c>
      <c r="L141" s="19">
        <v>0</v>
      </c>
      <c r="M141" s="19">
        <v>0</v>
      </c>
      <c r="N141" s="19">
        <v>0</v>
      </c>
      <c r="O141" s="19">
        <v>1145945</v>
      </c>
      <c r="P141" s="19">
        <v>0</v>
      </c>
      <c r="Q141" s="19">
        <v>100000.01</v>
      </c>
      <c r="R141" s="19">
        <v>0</v>
      </c>
      <c r="S141" s="19">
        <v>34726.480000000003</v>
      </c>
      <c r="T141" s="19">
        <v>34726.480000000003</v>
      </c>
      <c r="U141" s="19">
        <v>365273.51</v>
      </c>
      <c r="V141" s="19">
        <v>1011218.51</v>
      </c>
      <c r="W141" s="19">
        <v>0</v>
      </c>
      <c r="X141" s="19">
        <v>1011218.51</v>
      </c>
      <c r="Y141" s="20">
        <f t="shared" si="24"/>
        <v>3.0303792939451721E-2</v>
      </c>
      <c r="Z141" s="20">
        <f t="shared" si="25"/>
        <v>3.0303792939451721E-2</v>
      </c>
      <c r="AA141" s="20">
        <f t="shared" si="26"/>
        <v>8.7264231703964842E-2</v>
      </c>
      <c r="AB141" s="21">
        <f t="shared" si="27"/>
        <v>0.11756802464341656</v>
      </c>
    </row>
    <row r="142" spans="1:28" hidden="1" outlineLevel="4" x14ac:dyDescent="0.35">
      <c r="A142" s="15" t="s">
        <v>199</v>
      </c>
      <c r="B142" s="16" t="s">
        <v>33</v>
      </c>
      <c r="C142" s="16" t="s">
        <v>100</v>
      </c>
      <c r="D142" s="16" t="s">
        <v>248</v>
      </c>
      <c r="E142" s="16"/>
      <c r="F142" s="16" t="s">
        <v>36</v>
      </c>
      <c r="G142" s="16">
        <v>1120</v>
      </c>
      <c r="H142" s="16">
        <v>3480</v>
      </c>
      <c r="I142" s="17" t="s">
        <v>249</v>
      </c>
      <c r="J142" s="18">
        <v>1162320</v>
      </c>
      <c r="K142" s="19">
        <v>1162320</v>
      </c>
      <c r="L142" s="19">
        <v>0</v>
      </c>
      <c r="M142" s="19">
        <v>0</v>
      </c>
      <c r="N142" s="19">
        <v>0</v>
      </c>
      <c r="O142" s="19">
        <v>1162320</v>
      </c>
      <c r="P142" s="19">
        <v>0</v>
      </c>
      <c r="Q142" s="19">
        <v>100000</v>
      </c>
      <c r="R142" s="19">
        <v>0</v>
      </c>
      <c r="S142" s="19">
        <v>0</v>
      </c>
      <c r="T142" s="19">
        <v>0</v>
      </c>
      <c r="U142" s="19">
        <v>400000</v>
      </c>
      <c r="V142" s="19">
        <v>1062320</v>
      </c>
      <c r="W142" s="19">
        <v>0</v>
      </c>
      <c r="X142" s="19">
        <v>1062320</v>
      </c>
      <c r="Y142" s="20">
        <f t="shared" si="24"/>
        <v>0</v>
      </c>
      <c r="Z142" s="20">
        <f t="shared" si="25"/>
        <v>0</v>
      </c>
      <c r="AA142" s="20">
        <f t="shared" si="26"/>
        <v>8.6034826897928282E-2</v>
      </c>
      <c r="AB142" s="21">
        <f t="shared" si="27"/>
        <v>8.6034826897928282E-2</v>
      </c>
    </row>
    <row r="143" spans="1:28" hidden="1" outlineLevel="4" x14ac:dyDescent="0.35">
      <c r="A143" s="15" t="s">
        <v>199</v>
      </c>
      <c r="B143" s="16" t="s">
        <v>33</v>
      </c>
      <c r="C143" s="16" t="s">
        <v>100</v>
      </c>
      <c r="D143" s="16" t="s">
        <v>107</v>
      </c>
      <c r="E143" s="16"/>
      <c r="F143" s="16" t="s">
        <v>36</v>
      </c>
      <c r="G143" s="16">
        <v>1120</v>
      </c>
      <c r="H143" s="16">
        <v>3480</v>
      </c>
      <c r="I143" s="17" t="s">
        <v>108</v>
      </c>
      <c r="J143" s="18">
        <v>4812445</v>
      </c>
      <c r="K143" s="19">
        <v>4812445</v>
      </c>
      <c r="L143" s="19">
        <v>0</v>
      </c>
      <c r="M143" s="19">
        <v>0</v>
      </c>
      <c r="N143" s="19">
        <v>0</v>
      </c>
      <c r="O143" s="19">
        <v>4812445</v>
      </c>
      <c r="P143" s="19">
        <v>0</v>
      </c>
      <c r="Q143" s="19">
        <v>112461.04</v>
      </c>
      <c r="R143" s="19">
        <v>2885653.22</v>
      </c>
      <c r="S143" s="19">
        <v>50459.02</v>
      </c>
      <c r="T143" s="19">
        <v>50459.02</v>
      </c>
      <c r="U143" s="19">
        <v>1763871.72</v>
      </c>
      <c r="V143" s="19">
        <v>1763871.72</v>
      </c>
      <c r="W143" s="19">
        <v>0</v>
      </c>
      <c r="X143" s="19">
        <v>1763871.7199999997</v>
      </c>
      <c r="Y143" s="20">
        <f t="shared" si="24"/>
        <v>1.0485110998671153E-2</v>
      </c>
      <c r="Z143" s="20">
        <f t="shared" si="25"/>
        <v>1.0485110998671153E-2</v>
      </c>
      <c r="AA143" s="20">
        <f t="shared" si="26"/>
        <v>0.62299190120614367</v>
      </c>
      <c r="AB143" s="21">
        <f t="shared" si="27"/>
        <v>0.63347701220481478</v>
      </c>
    </row>
    <row r="144" spans="1:28" hidden="1" outlineLevel="4" x14ac:dyDescent="0.35">
      <c r="A144" s="15" t="s">
        <v>199</v>
      </c>
      <c r="B144" s="16" t="s">
        <v>33</v>
      </c>
      <c r="C144" s="16" t="s">
        <v>100</v>
      </c>
      <c r="D144" s="16" t="s">
        <v>250</v>
      </c>
      <c r="E144" s="16"/>
      <c r="F144" s="16" t="s">
        <v>36</v>
      </c>
      <c r="G144" s="16">
        <v>1120</v>
      </c>
      <c r="H144" s="16">
        <v>3480</v>
      </c>
      <c r="I144" s="17" t="s">
        <v>251</v>
      </c>
      <c r="J144" s="18">
        <v>1130000</v>
      </c>
      <c r="K144" s="19">
        <v>1130000</v>
      </c>
      <c r="L144" s="19">
        <v>0</v>
      </c>
      <c r="M144" s="19">
        <v>0</v>
      </c>
      <c r="N144" s="19">
        <v>0</v>
      </c>
      <c r="O144" s="19">
        <v>1130000</v>
      </c>
      <c r="P144" s="19">
        <v>0</v>
      </c>
      <c r="Q144" s="19">
        <v>100000</v>
      </c>
      <c r="R144" s="19">
        <v>0</v>
      </c>
      <c r="S144" s="19">
        <v>0</v>
      </c>
      <c r="T144" s="19">
        <v>0</v>
      </c>
      <c r="U144" s="19">
        <v>400000</v>
      </c>
      <c r="V144" s="19">
        <v>1030000</v>
      </c>
      <c r="W144" s="19">
        <v>0</v>
      </c>
      <c r="X144" s="19">
        <v>1030000</v>
      </c>
      <c r="Y144" s="20">
        <f t="shared" si="24"/>
        <v>0</v>
      </c>
      <c r="Z144" s="20">
        <f t="shared" si="25"/>
        <v>0</v>
      </c>
      <c r="AA144" s="20">
        <f t="shared" si="26"/>
        <v>8.8495575221238937E-2</v>
      </c>
      <c r="AB144" s="21">
        <f t="shared" si="27"/>
        <v>8.8495575221238937E-2</v>
      </c>
    </row>
    <row r="145" spans="1:28" hidden="1" outlineLevel="4" x14ac:dyDescent="0.35">
      <c r="A145" s="15" t="s">
        <v>199</v>
      </c>
      <c r="B145" s="16" t="s">
        <v>33</v>
      </c>
      <c r="C145" s="16" t="s">
        <v>100</v>
      </c>
      <c r="D145" s="16" t="s">
        <v>252</v>
      </c>
      <c r="E145" s="16"/>
      <c r="F145" s="16" t="s">
        <v>36</v>
      </c>
      <c r="G145" s="16">
        <v>1120</v>
      </c>
      <c r="H145" s="16">
        <v>3480</v>
      </c>
      <c r="I145" s="17" t="s">
        <v>253</v>
      </c>
      <c r="J145" s="18">
        <v>1241025</v>
      </c>
      <c r="K145" s="19">
        <v>1241025</v>
      </c>
      <c r="L145" s="19">
        <v>0</v>
      </c>
      <c r="M145" s="19">
        <v>0</v>
      </c>
      <c r="N145" s="19">
        <v>0</v>
      </c>
      <c r="O145" s="19">
        <v>1241025</v>
      </c>
      <c r="P145" s="19">
        <v>0</v>
      </c>
      <c r="Q145" s="19">
        <v>100000.02</v>
      </c>
      <c r="R145" s="19">
        <v>0</v>
      </c>
      <c r="S145" s="19">
        <v>101147.69</v>
      </c>
      <c r="T145" s="19">
        <v>101147.69</v>
      </c>
      <c r="U145" s="19">
        <v>436627.29</v>
      </c>
      <c r="V145" s="19">
        <v>1039877.29</v>
      </c>
      <c r="W145" s="19">
        <v>0</v>
      </c>
      <c r="X145" s="19">
        <v>1039877.29</v>
      </c>
      <c r="Y145" s="20">
        <f t="shared" si="24"/>
        <v>8.1503346024455595E-2</v>
      </c>
      <c r="Z145" s="20">
        <f t="shared" si="25"/>
        <v>8.1503346024455595E-2</v>
      </c>
      <c r="AA145" s="20">
        <f t="shared" si="26"/>
        <v>8.0578570133558958E-2</v>
      </c>
      <c r="AB145" s="21">
        <f t="shared" si="27"/>
        <v>0.16208191615801454</v>
      </c>
    </row>
    <row r="146" spans="1:28" ht="29" hidden="1" outlineLevel="4" x14ac:dyDescent="0.35">
      <c r="A146" s="15" t="s">
        <v>199</v>
      </c>
      <c r="B146" s="16" t="s">
        <v>33</v>
      </c>
      <c r="C146" s="16" t="s">
        <v>100</v>
      </c>
      <c r="D146" s="16" t="s">
        <v>254</v>
      </c>
      <c r="E146" s="16"/>
      <c r="F146" s="16" t="s">
        <v>36</v>
      </c>
      <c r="G146" s="16">
        <v>1120</v>
      </c>
      <c r="H146" s="16">
        <v>3480</v>
      </c>
      <c r="I146" s="17" t="s">
        <v>255</v>
      </c>
      <c r="J146" s="18">
        <v>1695040</v>
      </c>
      <c r="K146" s="19">
        <v>1695040</v>
      </c>
      <c r="L146" s="19">
        <v>0</v>
      </c>
      <c r="M146" s="19">
        <v>0</v>
      </c>
      <c r="N146" s="19">
        <v>0</v>
      </c>
      <c r="O146" s="19">
        <v>1695040</v>
      </c>
      <c r="P146" s="19">
        <v>0</v>
      </c>
      <c r="Q146" s="19">
        <v>100000.01</v>
      </c>
      <c r="R146" s="19">
        <v>0</v>
      </c>
      <c r="S146" s="19">
        <v>336751.95</v>
      </c>
      <c r="T146" s="19">
        <v>336751.95</v>
      </c>
      <c r="U146" s="19">
        <v>248248.04</v>
      </c>
      <c r="V146" s="19">
        <v>1258288.04</v>
      </c>
      <c r="W146" s="19">
        <v>0</v>
      </c>
      <c r="X146" s="19">
        <v>1258288.04</v>
      </c>
      <c r="Y146" s="20">
        <f t="shared" si="24"/>
        <v>0.19866902845950538</v>
      </c>
      <c r="Z146" s="20">
        <f t="shared" si="25"/>
        <v>0.19866902845950538</v>
      </c>
      <c r="AA146" s="20">
        <f t="shared" si="26"/>
        <v>5.899566381914291E-2</v>
      </c>
      <c r="AB146" s="21">
        <f t="shared" si="27"/>
        <v>0.2576646922786483</v>
      </c>
    </row>
    <row r="147" spans="1:28" hidden="1" outlineLevel="4" x14ac:dyDescent="0.35">
      <c r="A147" s="15" t="s">
        <v>199</v>
      </c>
      <c r="B147" s="16" t="s">
        <v>33</v>
      </c>
      <c r="C147" s="16" t="s">
        <v>100</v>
      </c>
      <c r="D147" s="16" t="s">
        <v>109</v>
      </c>
      <c r="E147" s="16"/>
      <c r="F147" s="16" t="s">
        <v>36</v>
      </c>
      <c r="G147" s="16">
        <v>1120</v>
      </c>
      <c r="H147" s="16">
        <v>3480</v>
      </c>
      <c r="I147" s="17" t="s">
        <v>110</v>
      </c>
      <c r="J147" s="18">
        <v>3650173</v>
      </c>
      <c r="K147" s="19">
        <v>3650173</v>
      </c>
      <c r="L147" s="19">
        <v>0</v>
      </c>
      <c r="M147" s="19">
        <v>0</v>
      </c>
      <c r="N147" s="19">
        <v>0</v>
      </c>
      <c r="O147" s="19">
        <v>3650173</v>
      </c>
      <c r="P147" s="19">
        <v>0</v>
      </c>
      <c r="Q147" s="19">
        <v>128113.43</v>
      </c>
      <c r="R147" s="19">
        <v>197381.49</v>
      </c>
      <c r="S147" s="19">
        <v>634742.19999999995</v>
      </c>
      <c r="T147" s="19">
        <v>634742.19999999995</v>
      </c>
      <c r="U147" s="19">
        <v>2689935.88</v>
      </c>
      <c r="V147" s="19">
        <v>2689935.88</v>
      </c>
      <c r="W147" s="19">
        <v>0</v>
      </c>
      <c r="X147" s="19">
        <v>2689935.88</v>
      </c>
      <c r="Y147" s="20">
        <f t="shared" si="24"/>
        <v>0.17389373051633442</v>
      </c>
      <c r="Z147" s="20">
        <f t="shared" si="25"/>
        <v>0.17389373051633442</v>
      </c>
      <c r="AA147" s="20">
        <f t="shared" si="26"/>
        <v>8.9172463880479086E-2</v>
      </c>
      <c r="AB147" s="21">
        <f t="shared" si="27"/>
        <v>0.2630661943968135</v>
      </c>
    </row>
    <row r="148" spans="1:28" hidden="1" outlineLevel="4" x14ac:dyDescent="0.35">
      <c r="A148" s="15" t="s">
        <v>199</v>
      </c>
      <c r="B148" s="16" t="s">
        <v>33</v>
      </c>
      <c r="C148" s="16" t="s">
        <v>100</v>
      </c>
      <c r="D148" s="16" t="s">
        <v>111</v>
      </c>
      <c r="E148" s="16"/>
      <c r="F148" s="16" t="s">
        <v>36</v>
      </c>
      <c r="G148" s="16">
        <v>1120</v>
      </c>
      <c r="H148" s="16">
        <v>3480</v>
      </c>
      <c r="I148" s="17" t="s">
        <v>112</v>
      </c>
      <c r="J148" s="18">
        <v>48883655</v>
      </c>
      <c r="K148" s="19">
        <v>47383655</v>
      </c>
      <c r="L148" s="19">
        <v>0</v>
      </c>
      <c r="M148" s="19">
        <v>0</v>
      </c>
      <c r="N148" s="19">
        <v>0</v>
      </c>
      <c r="O148" s="19">
        <v>47383655</v>
      </c>
      <c r="P148" s="19">
        <v>0</v>
      </c>
      <c r="Q148" s="19">
        <v>15800227.82</v>
      </c>
      <c r="R148" s="19">
        <v>0</v>
      </c>
      <c r="S148" s="19">
        <v>14928337.23</v>
      </c>
      <c r="T148" s="19">
        <v>14928337.23</v>
      </c>
      <c r="U148" s="19">
        <v>16655089.949999999</v>
      </c>
      <c r="V148" s="19">
        <v>16655089.949999999</v>
      </c>
      <c r="W148" s="19">
        <v>0</v>
      </c>
      <c r="X148" s="19">
        <v>16655089.949999999</v>
      </c>
      <c r="Y148" s="20">
        <f t="shared" si="24"/>
        <v>0.3150524633441637</v>
      </c>
      <c r="Z148" s="20">
        <f t="shared" si="25"/>
        <v>0.3150524633441637</v>
      </c>
      <c r="AA148" s="20">
        <f t="shared" si="26"/>
        <v>0.33345312471146432</v>
      </c>
      <c r="AB148" s="21">
        <f t="shared" si="27"/>
        <v>0.64850558805562808</v>
      </c>
    </row>
    <row r="149" spans="1:28" hidden="1" outlineLevel="4" x14ac:dyDescent="0.35">
      <c r="A149" s="15" t="s">
        <v>199</v>
      </c>
      <c r="B149" s="16" t="s">
        <v>33</v>
      </c>
      <c r="C149" s="16" t="s">
        <v>100</v>
      </c>
      <c r="D149" s="16" t="s">
        <v>113</v>
      </c>
      <c r="E149" s="16"/>
      <c r="F149" s="16" t="s">
        <v>36</v>
      </c>
      <c r="G149" s="16">
        <v>1120</v>
      </c>
      <c r="H149" s="16">
        <v>3480</v>
      </c>
      <c r="I149" s="17" t="s">
        <v>114</v>
      </c>
      <c r="J149" s="18">
        <v>16340105</v>
      </c>
      <c r="K149" s="19">
        <v>16340105</v>
      </c>
      <c r="L149" s="19">
        <v>0</v>
      </c>
      <c r="M149" s="19">
        <v>0</v>
      </c>
      <c r="N149" s="19">
        <v>0</v>
      </c>
      <c r="O149" s="19">
        <v>16340105</v>
      </c>
      <c r="P149" s="19">
        <v>0</v>
      </c>
      <c r="Q149" s="19">
        <v>2902956.59</v>
      </c>
      <c r="R149" s="19">
        <v>0</v>
      </c>
      <c r="S149" s="19">
        <v>2594809.3199999998</v>
      </c>
      <c r="T149" s="19">
        <v>2472020.7200000002</v>
      </c>
      <c r="U149" s="19">
        <v>10842339.09</v>
      </c>
      <c r="V149" s="19">
        <v>10842339.09</v>
      </c>
      <c r="W149" s="19">
        <v>0</v>
      </c>
      <c r="X149" s="19">
        <v>10842339.09</v>
      </c>
      <c r="Y149" s="20">
        <f t="shared" si="24"/>
        <v>0.15880003953462965</v>
      </c>
      <c r="Z149" s="20">
        <f t="shared" si="25"/>
        <v>0.15880003953462965</v>
      </c>
      <c r="AA149" s="20">
        <f t="shared" si="26"/>
        <v>0.17765838040820423</v>
      </c>
      <c r="AB149" s="21">
        <f t="shared" si="27"/>
        <v>0.33645841994283388</v>
      </c>
    </row>
    <row r="150" spans="1:28" hidden="1" outlineLevel="4" x14ac:dyDescent="0.35">
      <c r="A150" s="15" t="s">
        <v>199</v>
      </c>
      <c r="B150" s="16" t="s">
        <v>33</v>
      </c>
      <c r="C150" s="16" t="s">
        <v>100</v>
      </c>
      <c r="D150" s="16" t="s">
        <v>256</v>
      </c>
      <c r="E150" s="16"/>
      <c r="F150" s="16" t="s">
        <v>36</v>
      </c>
      <c r="G150" s="16">
        <v>1120</v>
      </c>
      <c r="H150" s="16">
        <v>3480</v>
      </c>
      <c r="I150" s="17" t="s">
        <v>257</v>
      </c>
      <c r="J150" s="18">
        <v>1331284</v>
      </c>
      <c r="K150" s="19">
        <v>1331284</v>
      </c>
      <c r="L150" s="19">
        <v>0</v>
      </c>
      <c r="M150" s="19">
        <v>0</v>
      </c>
      <c r="N150" s="19">
        <v>0</v>
      </c>
      <c r="O150" s="19">
        <v>1331284</v>
      </c>
      <c r="P150" s="19">
        <v>0</v>
      </c>
      <c r="Q150" s="19">
        <v>260000</v>
      </c>
      <c r="R150" s="19">
        <v>0</v>
      </c>
      <c r="S150" s="19">
        <v>701602.17</v>
      </c>
      <c r="T150" s="19">
        <v>701602.17</v>
      </c>
      <c r="U150" s="19">
        <v>369681.83</v>
      </c>
      <c r="V150" s="19">
        <v>369681.83</v>
      </c>
      <c r="W150" s="19">
        <v>0</v>
      </c>
      <c r="X150" s="19">
        <v>369681.82999999996</v>
      </c>
      <c r="Y150" s="20">
        <f t="shared" si="24"/>
        <v>0.52701164439743886</v>
      </c>
      <c r="Z150" s="20">
        <f t="shared" si="25"/>
        <v>0.52701164439743886</v>
      </c>
      <c r="AA150" s="20">
        <f t="shared" si="26"/>
        <v>0.19530017637108235</v>
      </c>
      <c r="AB150" s="21">
        <f t="shared" si="27"/>
        <v>0.72231182076852118</v>
      </c>
    </row>
    <row r="151" spans="1:28" hidden="1" outlineLevel="4" x14ac:dyDescent="0.35">
      <c r="A151" s="15" t="s">
        <v>199</v>
      </c>
      <c r="B151" s="16" t="s">
        <v>33</v>
      </c>
      <c r="C151" s="16" t="s">
        <v>100</v>
      </c>
      <c r="D151" s="16" t="s">
        <v>115</v>
      </c>
      <c r="E151" s="16"/>
      <c r="F151" s="16" t="s">
        <v>36</v>
      </c>
      <c r="G151" s="16">
        <v>1120</v>
      </c>
      <c r="H151" s="16">
        <v>3480</v>
      </c>
      <c r="I151" s="17" t="s">
        <v>116</v>
      </c>
      <c r="J151" s="18">
        <v>20783584</v>
      </c>
      <c r="K151" s="19">
        <v>20958584</v>
      </c>
      <c r="L151" s="19">
        <v>0</v>
      </c>
      <c r="M151" s="19">
        <v>0</v>
      </c>
      <c r="N151" s="19">
        <v>0</v>
      </c>
      <c r="O151" s="19">
        <v>20958584</v>
      </c>
      <c r="P151" s="19">
        <v>0</v>
      </c>
      <c r="Q151" s="19">
        <v>2087564.87</v>
      </c>
      <c r="R151" s="19">
        <v>0</v>
      </c>
      <c r="S151" s="19">
        <v>4136300.61</v>
      </c>
      <c r="T151" s="19">
        <v>4136300.61</v>
      </c>
      <c r="U151" s="19">
        <v>14734718.52</v>
      </c>
      <c r="V151" s="19">
        <v>14734718.52</v>
      </c>
      <c r="W151" s="19">
        <v>0</v>
      </c>
      <c r="X151" s="19">
        <v>14734718.52</v>
      </c>
      <c r="Y151" s="20">
        <f t="shared" si="24"/>
        <v>0.19735591917850939</v>
      </c>
      <c r="Z151" s="20">
        <f t="shared" si="25"/>
        <v>0.19735591917850939</v>
      </c>
      <c r="AA151" s="20">
        <f t="shared" si="26"/>
        <v>9.9604289583685626E-2</v>
      </c>
      <c r="AB151" s="21">
        <f t="shared" si="27"/>
        <v>0.29696020876219503</v>
      </c>
    </row>
    <row r="152" spans="1:28" hidden="1" outlineLevel="4" x14ac:dyDescent="0.35">
      <c r="A152" s="15" t="s">
        <v>199</v>
      </c>
      <c r="B152" s="16" t="s">
        <v>33</v>
      </c>
      <c r="C152" s="16" t="s">
        <v>100</v>
      </c>
      <c r="D152" s="16" t="s">
        <v>258</v>
      </c>
      <c r="E152" s="16"/>
      <c r="F152" s="16" t="s">
        <v>36</v>
      </c>
      <c r="G152" s="16">
        <v>1120</v>
      </c>
      <c r="H152" s="16">
        <v>3480</v>
      </c>
      <c r="I152" s="17" t="s">
        <v>259</v>
      </c>
      <c r="J152" s="18">
        <v>1000000</v>
      </c>
      <c r="K152" s="19">
        <v>1000000</v>
      </c>
      <c r="L152" s="19">
        <v>0</v>
      </c>
      <c r="M152" s="19">
        <v>0</v>
      </c>
      <c r="N152" s="19">
        <v>0</v>
      </c>
      <c r="O152" s="19">
        <v>1000000</v>
      </c>
      <c r="P152" s="19">
        <v>0</v>
      </c>
      <c r="Q152" s="19">
        <v>0</v>
      </c>
      <c r="R152" s="19">
        <v>0</v>
      </c>
      <c r="S152" s="19">
        <v>993157</v>
      </c>
      <c r="T152" s="19">
        <v>993157</v>
      </c>
      <c r="U152" s="19">
        <v>6843</v>
      </c>
      <c r="V152" s="19">
        <v>6843</v>
      </c>
      <c r="W152" s="19">
        <v>0</v>
      </c>
      <c r="X152" s="19">
        <v>6843</v>
      </c>
      <c r="Y152" s="20">
        <f t="shared" ref="Y152:Y183" si="29">S152/K152</f>
        <v>0.99315699999999996</v>
      </c>
      <c r="Z152" s="20">
        <f t="shared" ref="Z152:Z183" si="30">S152/O152</f>
        <v>0.99315699999999996</v>
      </c>
      <c r="AA152" s="20">
        <f t="shared" ref="AA152:AA183" si="31">(P152+Q152+R152)/O152</f>
        <v>0</v>
      </c>
      <c r="AB152" s="21">
        <f t="shared" ref="AB152:AB183" si="32">Z152+AA152</f>
        <v>0.99315699999999996</v>
      </c>
    </row>
    <row r="153" spans="1:28" hidden="1" outlineLevel="4" x14ac:dyDescent="0.35">
      <c r="A153" s="15" t="s">
        <v>199</v>
      </c>
      <c r="B153" s="16" t="s">
        <v>33</v>
      </c>
      <c r="C153" s="16" t="s">
        <v>100</v>
      </c>
      <c r="D153" s="16" t="s">
        <v>117</v>
      </c>
      <c r="E153" s="16"/>
      <c r="F153" s="16" t="s">
        <v>36</v>
      </c>
      <c r="G153" s="16">
        <v>1120</v>
      </c>
      <c r="H153" s="16">
        <v>3480</v>
      </c>
      <c r="I153" s="17" t="s">
        <v>118</v>
      </c>
      <c r="J153" s="18">
        <v>109122182</v>
      </c>
      <c r="K153" s="19">
        <v>109122182</v>
      </c>
      <c r="L153" s="19">
        <v>0</v>
      </c>
      <c r="M153" s="19">
        <v>0</v>
      </c>
      <c r="N153" s="19">
        <v>0</v>
      </c>
      <c r="O153" s="19">
        <v>109122182</v>
      </c>
      <c r="P153" s="19">
        <v>491818.5</v>
      </c>
      <c r="Q153" s="19">
        <v>10842162.460000001</v>
      </c>
      <c r="R153" s="19">
        <v>9635874.0199999996</v>
      </c>
      <c r="S153" s="19">
        <v>47712473.75</v>
      </c>
      <c r="T153" s="19">
        <v>47712473.75</v>
      </c>
      <c r="U153" s="19">
        <v>1259550.27</v>
      </c>
      <c r="V153" s="19">
        <v>40439853.270000003</v>
      </c>
      <c r="W153" s="19">
        <v>0</v>
      </c>
      <c r="X153" s="19">
        <v>40439853.269999996</v>
      </c>
      <c r="Y153" s="20">
        <f t="shared" si="29"/>
        <v>0.4372390001328969</v>
      </c>
      <c r="Z153" s="20">
        <f t="shared" si="30"/>
        <v>0.4372390001328969</v>
      </c>
      <c r="AA153" s="20">
        <f t="shared" si="31"/>
        <v>0.1921685820028782</v>
      </c>
      <c r="AB153" s="21">
        <f t="shared" si="32"/>
        <v>0.62940758213577508</v>
      </c>
    </row>
    <row r="154" spans="1:28" hidden="1" outlineLevel="4" x14ac:dyDescent="0.35">
      <c r="A154" s="15" t="s">
        <v>199</v>
      </c>
      <c r="B154" s="16" t="s">
        <v>33</v>
      </c>
      <c r="C154" s="16" t="s">
        <v>100</v>
      </c>
      <c r="D154" s="16" t="s">
        <v>260</v>
      </c>
      <c r="E154" s="16"/>
      <c r="F154" s="16" t="s">
        <v>36</v>
      </c>
      <c r="G154" s="16">
        <v>1120</v>
      </c>
      <c r="H154" s="16">
        <v>3480</v>
      </c>
      <c r="I154" s="17" t="s">
        <v>261</v>
      </c>
      <c r="J154" s="18">
        <v>369030</v>
      </c>
      <c r="K154" s="19">
        <v>1869030</v>
      </c>
      <c r="L154" s="19">
        <v>0</v>
      </c>
      <c r="M154" s="19">
        <v>0</v>
      </c>
      <c r="N154" s="19">
        <v>0</v>
      </c>
      <c r="O154" s="19">
        <v>1869030</v>
      </c>
      <c r="P154" s="19">
        <v>0</v>
      </c>
      <c r="Q154" s="19">
        <v>1595046.5</v>
      </c>
      <c r="R154" s="19">
        <v>0</v>
      </c>
      <c r="S154" s="19">
        <v>0</v>
      </c>
      <c r="T154" s="19">
        <v>0</v>
      </c>
      <c r="U154" s="19">
        <v>273983.5</v>
      </c>
      <c r="V154" s="19">
        <v>273983.5</v>
      </c>
      <c r="W154" s="19">
        <v>0</v>
      </c>
      <c r="X154" s="19">
        <v>273983.5</v>
      </c>
      <c r="Y154" s="20">
        <f t="shared" si="29"/>
        <v>0</v>
      </c>
      <c r="Z154" s="20">
        <f t="shared" si="30"/>
        <v>0</v>
      </c>
      <c r="AA154" s="20">
        <f t="shared" si="31"/>
        <v>0.85340872003124613</v>
      </c>
      <c r="AB154" s="21">
        <f t="shared" si="32"/>
        <v>0.85340872003124613</v>
      </c>
    </row>
    <row r="155" spans="1:28" hidden="1" outlineLevel="4" x14ac:dyDescent="0.35">
      <c r="A155" s="15" t="s">
        <v>199</v>
      </c>
      <c r="B155" s="16" t="s">
        <v>33</v>
      </c>
      <c r="C155" s="16" t="s">
        <v>100</v>
      </c>
      <c r="D155" s="16" t="s">
        <v>262</v>
      </c>
      <c r="E155" s="16"/>
      <c r="F155" s="16" t="s">
        <v>36</v>
      </c>
      <c r="G155" s="16">
        <v>1120</v>
      </c>
      <c r="H155" s="16">
        <v>3480</v>
      </c>
      <c r="I155" s="17" t="s">
        <v>263</v>
      </c>
      <c r="J155" s="18">
        <v>5327410</v>
      </c>
      <c r="K155" s="19">
        <v>5327410</v>
      </c>
      <c r="L155" s="19">
        <v>0</v>
      </c>
      <c r="M155" s="19">
        <v>0</v>
      </c>
      <c r="N155" s="19">
        <v>0</v>
      </c>
      <c r="O155" s="19">
        <v>5327410</v>
      </c>
      <c r="P155" s="19">
        <v>0</v>
      </c>
      <c r="Q155" s="19">
        <v>102268.29</v>
      </c>
      <c r="R155" s="19">
        <v>0</v>
      </c>
      <c r="S155" s="19">
        <v>3191910.01</v>
      </c>
      <c r="T155" s="19">
        <v>3191910.01</v>
      </c>
      <c r="U155" s="19">
        <v>2033231.7</v>
      </c>
      <c r="V155" s="19">
        <v>2033231.7</v>
      </c>
      <c r="W155" s="19">
        <v>0</v>
      </c>
      <c r="X155" s="19">
        <v>2033231.7000000002</v>
      </c>
      <c r="Y155" s="20">
        <f t="shared" si="29"/>
        <v>0.5991485562402743</v>
      </c>
      <c r="Z155" s="20">
        <f t="shared" si="30"/>
        <v>0.5991485562402743</v>
      </c>
      <c r="AA155" s="20">
        <f t="shared" si="31"/>
        <v>1.9196624626225501E-2</v>
      </c>
      <c r="AB155" s="21">
        <f t="shared" si="32"/>
        <v>0.61834518086649981</v>
      </c>
    </row>
    <row r="156" spans="1:28" hidden="1" outlineLevel="3" x14ac:dyDescent="0.35">
      <c r="A156" s="22"/>
      <c r="B156" s="23"/>
      <c r="C156" s="23" t="s">
        <v>121</v>
      </c>
      <c r="D156" s="23"/>
      <c r="E156" s="23"/>
      <c r="F156" s="23"/>
      <c r="G156" s="23"/>
      <c r="H156" s="23"/>
      <c r="I156" s="24"/>
      <c r="J156" s="25">
        <f t="shared" ref="J156:X156" si="33">SUBTOTAL(9,J136:J155)</f>
        <v>622100427</v>
      </c>
      <c r="K156" s="26">
        <f t="shared" si="33"/>
        <v>508100427</v>
      </c>
      <c r="L156" s="26">
        <f t="shared" si="33"/>
        <v>0</v>
      </c>
      <c r="M156" s="26">
        <f t="shared" si="33"/>
        <v>0</v>
      </c>
      <c r="N156" s="26">
        <f t="shared" si="33"/>
        <v>0</v>
      </c>
      <c r="O156" s="26">
        <f t="shared" si="33"/>
        <v>508100427</v>
      </c>
      <c r="P156" s="26">
        <f t="shared" si="33"/>
        <v>491818.5</v>
      </c>
      <c r="Q156" s="26">
        <f t="shared" si="33"/>
        <v>168463986.90000001</v>
      </c>
      <c r="R156" s="26">
        <f t="shared" si="33"/>
        <v>12718908.73</v>
      </c>
      <c r="S156" s="26">
        <f t="shared" si="33"/>
        <v>227206157.30999994</v>
      </c>
      <c r="T156" s="26">
        <f t="shared" si="33"/>
        <v>227083368.70999995</v>
      </c>
      <c r="U156" s="26">
        <f t="shared" si="33"/>
        <v>54657491.559999995</v>
      </c>
      <c r="V156" s="26">
        <f t="shared" si="33"/>
        <v>99219555.559999987</v>
      </c>
      <c r="W156" s="26">
        <f t="shared" si="33"/>
        <v>0</v>
      </c>
      <c r="X156" s="26">
        <f t="shared" si="33"/>
        <v>99219555.559999987</v>
      </c>
      <c r="Y156" s="27">
        <f t="shared" si="29"/>
        <v>0.44716781414946527</v>
      </c>
      <c r="Z156" s="27">
        <f t="shared" si="30"/>
        <v>0.44716781414946527</v>
      </c>
      <c r="AA156" s="27">
        <f t="shared" si="31"/>
        <v>0.35755670429696373</v>
      </c>
      <c r="AB156" s="28">
        <f t="shared" si="32"/>
        <v>0.804724518446429</v>
      </c>
    </row>
    <row r="157" spans="1:28" hidden="1" outlineLevel="4" x14ac:dyDescent="0.35">
      <c r="A157" s="15" t="s">
        <v>199</v>
      </c>
      <c r="B157" s="16" t="s">
        <v>33</v>
      </c>
      <c r="C157" s="16" t="s">
        <v>122</v>
      </c>
      <c r="D157" s="16" t="s">
        <v>264</v>
      </c>
      <c r="E157" s="16"/>
      <c r="F157" s="16">
        <v>280</v>
      </c>
      <c r="G157" s="16">
        <v>2210</v>
      </c>
      <c r="H157" s="16">
        <v>3480</v>
      </c>
      <c r="I157" s="17" t="s">
        <v>265</v>
      </c>
      <c r="J157" s="18">
        <v>1500000</v>
      </c>
      <c r="K157" s="19">
        <v>1500000</v>
      </c>
      <c r="L157" s="19">
        <v>0</v>
      </c>
      <c r="M157" s="19">
        <v>0</v>
      </c>
      <c r="N157" s="19">
        <v>0</v>
      </c>
      <c r="O157" s="19">
        <v>1500000</v>
      </c>
      <c r="P157" s="19">
        <v>0</v>
      </c>
      <c r="Q157" s="19">
        <v>0</v>
      </c>
      <c r="R157" s="19">
        <v>0</v>
      </c>
      <c r="S157" s="19">
        <v>261357.7</v>
      </c>
      <c r="T157" s="19">
        <v>261357.7</v>
      </c>
      <c r="U157" s="19">
        <v>1238642.3</v>
      </c>
      <c r="V157" s="19">
        <v>1238642.3</v>
      </c>
      <c r="W157" s="19">
        <v>0</v>
      </c>
      <c r="X157" s="19">
        <v>1238642.3</v>
      </c>
      <c r="Y157" s="20">
        <f t="shared" si="29"/>
        <v>0.17423846666666667</v>
      </c>
      <c r="Z157" s="20">
        <f t="shared" si="30"/>
        <v>0.17423846666666667</v>
      </c>
      <c r="AA157" s="20">
        <f t="shared" si="31"/>
        <v>0</v>
      </c>
      <c r="AB157" s="21">
        <f t="shared" si="32"/>
        <v>0.17423846666666667</v>
      </c>
    </row>
    <row r="158" spans="1:28" hidden="1" outlineLevel="4" x14ac:dyDescent="0.35">
      <c r="A158" s="15" t="s">
        <v>199</v>
      </c>
      <c r="B158" s="16" t="s">
        <v>33</v>
      </c>
      <c r="C158" s="16" t="s">
        <v>122</v>
      </c>
      <c r="D158" s="16" t="s">
        <v>123</v>
      </c>
      <c r="E158" s="16"/>
      <c r="F158" s="16">
        <v>280</v>
      </c>
      <c r="G158" s="16">
        <v>2210</v>
      </c>
      <c r="H158" s="16">
        <v>3480</v>
      </c>
      <c r="I158" s="17" t="s">
        <v>266</v>
      </c>
      <c r="J158" s="18">
        <v>400323250</v>
      </c>
      <c r="K158" s="19">
        <v>400323250</v>
      </c>
      <c r="L158" s="19">
        <v>0</v>
      </c>
      <c r="M158" s="19">
        <v>0</v>
      </c>
      <c r="N158" s="19">
        <v>0</v>
      </c>
      <c r="O158" s="19">
        <v>400323250</v>
      </c>
      <c r="P158" s="19">
        <v>0</v>
      </c>
      <c r="Q158" s="19">
        <v>149219303.53</v>
      </c>
      <c r="R158" s="19">
        <v>0</v>
      </c>
      <c r="S158" s="19">
        <v>229190461.78</v>
      </c>
      <c r="T158" s="19">
        <v>229190461.78</v>
      </c>
      <c r="U158" s="19">
        <v>21913484.690000001</v>
      </c>
      <c r="V158" s="19">
        <v>21913484.690000001</v>
      </c>
      <c r="W158" s="19">
        <v>0</v>
      </c>
      <c r="X158" s="19">
        <v>21913484.689999998</v>
      </c>
      <c r="Y158" s="20">
        <f t="shared" si="29"/>
        <v>0.57251349198429025</v>
      </c>
      <c r="Z158" s="20">
        <f t="shared" si="30"/>
        <v>0.57251349198429025</v>
      </c>
      <c r="AA158" s="20">
        <f t="shared" si="31"/>
        <v>0.37274703262925646</v>
      </c>
      <c r="AB158" s="21">
        <f t="shared" si="32"/>
        <v>0.9452605246135467</v>
      </c>
    </row>
    <row r="159" spans="1:28" hidden="1" outlineLevel="4" x14ac:dyDescent="0.35">
      <c r="A159" s="15" t="s">
        <v>199</v>
      </c>
      <c r="B159" s="16" t="s">
        <v>33</v>
      </c>
      <c r="C159" s="16" t="s">
        <v>122</v>
      </c>
      <c r="D159" s="16" t="s">
        <v>125</v>
      </c>
      <c r="E159" s="16"/>
      <c r="F159" s="16">
        <v>280</v>
      </c>
      <c r="G159" s="16">
        <v>2210</v>
      </c>
      <c r="H159" s="16">
        <v>3480</v>
      </c>
      <c r="I159" s="17" t="s">
        <v>126</v>
      </c>
      <c r="J159" s="18">
        <v>800424</v>
      </c>
      <c r="K159" s="19">
        <v>1560424</v>
      </c>
      <c r="L159" s="19">
        <v>0</v>
      </c>
      <c r="M159" s="19">
        <v>0</v>
      </c>
      <c r="N159" s="19">
        <v>0</v>
      </c>
      <c r="O159" s="19">
        <v>1560424</v>
      </c>
      <c r="P159" s="19">
        <v>0</v>
      </c>
      <c r="Q159" s="19">
        <v>40341.81</v>
      </c>
      <c r="R159" s="19">
        <v>0</v>
      </c>
      <c r="S159" s="19">
        <v>843909.03</v>
      </c>
      <c r="T159" s="19">
        <v>843909.03</v>
      </c>
      <c r="U159" s="19">
        <v>676173.16</v>
      </c>
      <c r="V159" s="19">
        <v>676173.16</v>
      </c>
      <c r="W159" s="19">
        <v>0</v>
      </c>
      <c r="X159" s="19">
        <v>676173.15999999992</v>
      </c>
      <c r="Y159" s="20">
        <f t="shared" si="29"/>
        <v>0.54082033472953506</v>
      </c>
      <c r="Z159" s="20">
        <f t="shared" si="30"/>
        <v>0.54082033472953506</v>
      </c>
      <c r="AA159" s="20">
        <f t="shared" si="31"/>
        <v>2.5853107873244706E-2</v>
      </c>
      <c r="AB159" s="21">
        <f t="shared" si="32"/>
        <v>0.56667344260277974</v>
      </c>
    </row>
    <row r="160" spans="1:28" hidden="1" outlineLevel="4" x14ac:dyDescent="0.35">
      <c r="A160" s="15" t="s">
        <v>199</v>
      </c>
      <c r="B160" s="16" t="s">
        <v>33</v>
      </c>
      <c r="C160" s="16" t="s">
        <v>122</v>
      </c>
      <c r="D160" s="16" t="s">
        <v>127</v>
      </c>
      <c r="E160" s="16"/>
      <c r="F160" s="16">
        <v>280</v>
      </c>
      <c r="G160" s="16">
        <v>2210</v>
      </c>
      <c r="H160" s="16">
        <v>3480</v>
      </c>
      <c r="I160" s="17" t="s">
        <v>267</v>
      </c>
      <c r="J160" s="19">
        <v>0</v>
      </c>
      <c r="K160" s="19">
        <v>75220691.569999993</v>
      </c>
      <c r="L160" s="19">
        <v>0</v>
      </c>
      <c r="M160" s="19">
        <v>0</v>
      </c>
      <c r="N160" s="19">
        <v>0</v>
      </c>
      <c r="O160" s="19">
        <v>75220691.569999993</v>
      </c>
      <c r="P160" s="19">
        <v>65930109</v>
      </c>
      <c r="Q160" s="19">
        <v>0</v>
      </c>
      <c r="R160" s="19">
        <v>0</v>
      </c>
      <c r="S160" s="19">
        <v>3879240.51</v>
      </c>
      <c r="T160" s="19">
        <v>3879240.51</v>
      </c>
      <c r="U160" s="19">
        <v>5411342.0599999996</v>
      </c>
      <c r="V160" s="19">
        <v>5411342.0599999996</v>
      </c>
      <c r="W160" s="19">
        <v>0</v>
      </c>
      <c r="X160" s="19">
        <v>5411342.0599999931</v>
      </c>
      <c r="Y160" s="20">
        <f t="shared" si="29"/>
        <v>5.157145499506606E-2</v>
      </c>
      <c r="Z160" s="20">
        <f t="shared" si="30"/>
        <v>5.157145499506606E-2</v>
      </c>
      <c r="AA160" s="20">
        <f t="shared" si="31"/>
        <v>0.87648900354293835</v>
      </c>
      <c r="AB160" s="21">
        <f t="shared" si="32"/>
        <v>0.92806045853800445</v>
      </c>
    </row>
    <row r="161" spans="1:28" hidden="1" outlineLevel="4" x14ac:dyDescent="0.35">
      <c r="A161" s="15" t="s">
        <v>199</v>
      </c>
      <c r="B161" s="16" t="s">
        <v>33</v>
      </c>
      <c r="C161" s="16" t="s">
        <v>122</v>
      </c>
      <c r="D161" s="16" t="s">
        <v>129</v>
      </c>
      <c r="E161" s="16"/>
      <c r="F161" s="16">
        <v>280</v>
      </c>
      <c r="G161" s="16">
        <v>2210</v>
      </c>
      <c r="H161" s="16">
        <v>3480</v>
      </c>
      <c r="I161" s="17" t="s">
        <v>130</v>
      </c>
      <c r="J161" s="18">
        <v>64309500</v>
      </c>
      <c r="K161" s="19">
        <v>64309500</v>
      </c>
      <c r="L161" s="19">
        <v>0</v>
      </c>
      <c r="M161" s="19">
        <v>0</v>
      </c>
      <c r="N161" s="19">
        <v>0</v>
      </c>
      <c r="O161" s="19">
        <v>64309500</v>
      </c>
      <c r="P161" s="19">
        <v>0</v>
      </c>
      <c r="Q161" s="19">
        <v>8598.42</v>
      </c>
      <c r="R161" s="19">
        <v>931239.76</v>
      </c>
      <c r="S161" s="19">
        <v>28441987</v>
      </c>
      <c r="T161" s="19">
        <v>28250000</v>
      </c>
      <c r="U161" s="19">
        <v>34927674.82</v>
      </c>
      <c r="V161" s="19">
        <v>34927674.82</v>
      </c>
      <c r="W161" s="19">
        <v>0</v>
      </c>
      <c r="X161" s="19">
        <v>34927674.82</v>
      </c>
      <c r="Y161" s="20">
        <f t="shared" si="29"/>
        <v>0.44226726999898924</v>
      </c>
      <c r="Z161" s="20">
        <f t="shared" si="30"/>
        <v>0.44226726999898924</v>
      </c>
      <c r="AA161" s="20">
        <f t="shared" si="31"/>
        <v>1.4614297732061359E-2</v>
      </c>
      <c r="AB161" s="21">
        <f t="shared" si="32"/>
        <v>0.4568815677310506</v>
      </c>
    </row>
    <row r="162" spans="1:28" hidden="1" outlineLevel="4" x14ac:dyDescent="0.35">
      <c r="A162" s="15" t="s">
        <v>199</v>
      </c>
      <c r="B162" s="16" t="s">
        <v>33</v>
      </c>
      <c r="C162" s="16" t="s">
        <v>122</v>
      </c>
      <c r="D162" s="16" t="s">
        <v>131</v>
      </c>
      <c r="E162" s="16"/>
      <c r="F162" s="16">
        <v>280</v>
      </c>
      <c r="G162" s="16">
        <v>2210</v>
      </c>
      <c r="H162" s="16">
        <v>3480</v>
      </c>
      <c r="I162" s="17" t="s">
        <v>132</v>
      </c>
      <c r="J162" s="18">
        <v>4803300</v>
      </c>
      <c r="K162" s="19">
        <v>9418300</v>
      </c>
      <c r="L162" s="19">
        <v>0</v>
      </c>
      <c r="M162" s="19">
        <v>0</v>
      </c>
      <c r="N162" s="19">
        <v>0</v>
      </c>
      <c r="O162" s="19">
        <v>9418300</v>
      </c>
      <c r="P162" s="19">
        <v>0</v>
      </c>
      <c r="Q162" s="19">
        <v>6047401.4400000004</v>
      </c>
      <c r="R162" s="19">
        <v>0</v>
      </c>
      <c r="S162" s="19">
        <v>397742.6</v>
      </c>
      <c r="T162" s="19">
        <v>397742.6</v>
      </c>
      <c r="U162" s="19">
        <v>2973155.96</v>
      </c>
      <c r="V162" s="19">
        <v>2973155.96</v>
      </c>
      <c r="W162" s="19">
        <v>0</v>
      </c>
      <c r="X162" s="19">
        <v>2973155.9599999995</v>
      </c>
      <c r="Y162" s="20">
        <f t="shared" si="29"/>
        <v>4.2230827219349565E-2</v>
      </c>
      <c r="Z162" s="20">
        <f t="shared" si="30"/>
        <v>4.2230827219349565E-2</v>
      </c>
      <c r="AA162" s="20">
        <f t="shared" si="31"/>
        <v>0.64209055137339011</v>
      </c>
      <c r="AB162" s="21">
        <f t="shared" si="32"/>
        <v>0.68432137859273967</v>
      </c>
    </row>
    <row r="163" spans="1:28" hidden="1" outlineLevel="4" x14ac:dyDescent="0.35">
      <c r="A163" s="15" t="s">
        <v>199</v>
      </c>
      <c r="B163" s="16" t="s">
        <v>33</v>
      </c>
      <c r="C163" s="16" t="s">
        <v>122</v>
      </c>
      <c r="D163" s="16" t="s">
        <v>133</v>
      </c>
      <c r="E163" s="16"/>
      <c r="F163" s="16">
        <v>280</v>
      </c>
      <c r="G163" s="16">
        <v>2210</v>
      </c>
      <c r="H163" s="16">
        <v>3480</v>
      </c>
      <c r="I163" s="17" t="s">
        <v>134</v>
      </c>
      <c r="J163" s="18">
        <v>86277180</v>
      </c>
      <c r="K163" s="19">
        <v>35856488.43</v>
      </c>
      <c r="L163" s="19">
        <v>0</v>
      </c>
      <c r="M163" s="19">
        <v>0</v>
      </c>
      <c r="N163" s="19">
        <v>0</v>
      </c>
      <c r="O163" s="19">
        <v>35856488.43</v>
      </c>
      <c r="P163" s="19">
        <v>1815597</v>
      </c>
      <c r="Q163" s="19">
        <v>196590.76</v>
      </c>
      <c r="R163" s="19">
        <v>0</v>
      </c>
      <c r="S163" s="19">
        <v>8882785.1600000001</v>
      </c>
      <c r="T163" s="19">
        <v>8882785.1600000001</v>
      </c>
      <c r="U163" s="19">
        <v>24961515.510000002</v>
      </c>
      <c r="V163" s="19">
        <v>24961515.510000002</v>
      </c>
      <c r="W163" s="19">
        <v>0</v>
      </c>
      <c r="X163" s="19">
        <v>24961515.510000002</v>
      </c>
      <c r="Y163" s="20">
        <f t="shared" si="29"/>
        <v>0.24773159751382828</v>
      </c>
      <c r="Z163" s="20">
        <f t="shared" si="30"/>
        <v>0.24773159751382828</v>
      </c>
      <c r="AA163" s="20">
        <f t="shared" si="31"/>
        <v>5.6117814323291784E-2</v>
      </c>
      <c r="AB163" s="21">
        <f t="shared" si="32"/>
        <v>0.30384941183712005</v>
      </c>
    </row>
    <row r="164" spans="1:28" hidden="1" outlineLevel="4" x14ac:dyDescent="0.35">
      <c r="A164" s="15" t="s">
        <v>199</v>
      </c>
      <c r="B164" s="16" t="s">
        <v>33</v>
      </c>
      <c r="C164" s="16" t="s">
        <v>122</v>
      </c>
      <c r="D164" s="16" t="s">
        <v>135</v>
      </c>
      <c r="E164" s="16"/>
      <c r="F164" s="16">
        <v>280</v>
      </c>
      <c r="G164" s="16">
        <v>2240</v>
      </c>
      <c r="H164" s="16">
        <v>3480</v>
      </c>
      <c r="I164" s="17" t="s">
        <v>136</v>
      </c>
      <c r="J164" s="18">
        <v>506500000</v>
      </c>
      <c r="K164" s="19">
        <v>8617629</v>
      </c>
      <c r="L164" s="19">
        <v>0</v>
      </c>
      <c r="M164" s="19">
        <v>0</v>
      </c>
      <c r="N164" s="19">
        <v>0</v>
      </c>
      <c r="O164" s="19">
        <v>8617629</v>
      </c>
      <c r="P164" s="19">
        <v>0</v>
      </c>
      <c r="Q164" s="19">
        <v>5198000</v>
      </c>
      <c r="R164" s="19">
        <v>0</v>
      </c>
      <c r="S164" s="19">
        <v>3417628.5</v>
      </c>
      <c r="T164" s="19">
        <v>3417628.5</v>
      </c>
      <c r="U164" s="19">
        <v>2000.5</v>
      </c>
      <c r="V164" s="19">
        <v>2000.5</v>
      </c>
      <c r="W164" s="19">
        <v>0</v>
      </c>
      <c r="X164" s="19">
        <v>2000.5</v>
      </c>
      <c r="Y164" s="20">
        <f t="shared" si="29"/>
        <v>0.39658570820349776</v>
      </c>
      <c r="Z164" s="20">
        <f t="shared" si="30"/>
        <v>0.39658570820349776</v>
      </c>
      <c r="AA164" s="20">
        <f t="shared" si="31"/>
        <v>0.60318215137829678</v>
      </c>
      <c r="AB164" s="21">
        <f t="shared" si="32"/>
        <v>0.99976785958179448</v>
      </c>
    </row>
    <row r="165" spans="1:28" hidden="1" outlineLevel="3" x14ac:dyDescent="0.35">
      <c r="A165" s="22"/>
      <c r="B165" s="23"/>
      <c r="C165" s="23" t="s">
        <v>137</v>
      </c>
      <c r="D165" s="23"/>
      <c r="E165" s="23"/>
      <c r="F165" s="23"/>
      <c r="G165" s="23"/>
      <c r="H165" s="23"/>
      <c r="I165" s="24"/>
      <c r="J165" s="25">
        <f t="shared" ref="J165:X165" si="34">SUBTOTAL(9,J157:J164)</f>
        <v>1064513654</v>
      </c>
      <c r="K165" s="26">
        <f t="shared" si="34"/>
        <v>596806282.99999988</v>
      </c>
      <c r="L165" s="26">
        <f t="shared" si="34"/>
        <v>0</v>
      </c>
      <c r="M165" s="26">
        <f t="shared" si="34"/>
        <v>0</v>
      </c>
      <c r="N165" s="26">
        <f t="shared" si="34"/>
        <v>0</v>
      </c>
      <c r="O165" s="26">
        <f t="shared" si="34"/>
        <v>596806282.99999988</v>
      </c>
      <c r="P165" s="26">
        <f t="shared" si="34"/>
        <v>67745706</v>
      </c>
      <c r="Q165" s="26">
        <f t="shared" si="34"/>
        <v>160710235.95999998</v>
      </c>
      <c r="R165" s="26">
        <f t="shared" si="34"/>
        <v>931239.76</v>
      </c>
      <c r="S165" s="26">
        <f t="shared" si="34"/>
        <v>275315112.27999997</v>
      </c>
      <c r="T165" s="26">
        <f t="shared" si="34"/>
        <v>275123125.27999997</v>
      </c>
      <c r="U165" s="26">
        <f t="shared" si="34"/>
        <v>92103989</v>
      </c>
      <c r="V165" s="26">
        <f t="shared" si="34"/>
        <v>92103989</v>
      </c>
      <c r="W165" s="26">
        <f t="shared" si="34"/>
        <v>0</v>
      </c>
      <c r="X165" s="26">
        <f t="shared" si="34"/>
        <v>92103989</v>
      </c>
      <c r="Y165" s="27">
        <f t="shared" si="29"/>
        <v>0.46131403123984877</v>
      </c>
      <c r="Z165" s="27">
        <f t="shared" si="30"/>
        <v>0.46131403123984877</v>
      </c>
      <c r="AA165" s="27">
        <f t="shared" si="31"/>
        <v>0.38435785321650179</v>
      </c>
      <c r="AB165" s="28">
        <f t="shared" si="32"/>
        <v>0.84567188445635055</v>
      </c>
    </row>
    <row r="166" spans="1:28" ht="58" hidden="1" outlineLevel="4" x14ac:dyDescent="0.35">
      <c r="A166" s="15" t="s">
        <v>199</v>
      </c>
      <c r="B166" s="16" t="s">
        <v>33</v>
      </c>
      <c r="C166" s="16" t="s">
        <v>138</v>
      </c>
      <c r="D166" s="16" t="s">
        <v>139</v>
      </c>
      <c r="E166" s="16" t="s">
        <v>55</v>
      </c>
      <c r="F166" s="16" t="s">
        <v>36</v>
      </c>
      <c r="G166" s="16">
        <v>1310</v>
      </c>
      <c r="H166" s="16">
        <v>3480</v>
      </c>
      <c r="I166" s="17" t="s">
        <v>140</v>
      </c>
      <c r="J166" s="18">
        <v>56304189</v>
      </c>
      <c r="K166" s="19">
        <v>56209406</v>
      </c>
      <c r="L166" s="19">
        <v>0</v>
      </c>
      <c r="M166" s="19">
        <v>0</v>
      </c>
      <c r="N166" s="19">
        <v>0</v>
      </c>
      <c r="O166" s="19">
        <v>56209406</v>
      </c>
      <c r="P166" s="19">
        <v>0</v>
      </c>
      <c r="Q166" s="19">
        <v>14058730.65</v>
      </c>
      <c r="R166" s="19">
        <v>0</v>
      </c>
      <c r="S166" s="19">
        <v>42150675.350000001</v>
      </c>
      <c r="T166" s="19">
        <v>42150675.350000001</v>
      </c>
      <c r="U166" s="19">
        <v>0</v>
      </c>
      <c r="V166" s="19">
        <v>0</v>
      </c>
      <c r="W166" s="19">
        <v>0</v>
      </c>
      <c r="X166" s="19">
        <v>0</v>
      </c>
      <c r="Y166" s="20">
        <f t="shared" si="29"/>
        <v>0.74988651098714687</v>
      </c>
      <c r="Z166" s="20">
        <f t="shared" si="30"/>
        <v>0.74988651098714687</v>
      </c>
      <c r="AA166" s="20">
        <f t="shared" si="31"/>
        <v>0.25011348901285313</v>
      </c>
      <c r="AB166" s="21">
        <f t="shared" si="32"/>
        <v>1</v>
      </c>
    </row>
    <row r="167" spans="1:28" ht="58" hidden="1" outlineLevel="4" x14ac:dyDescent="0.35">
      <c r="A167" s="15" t="s">
        <v>199</v>
      </c>
      <c r="B167" s="16" t="s">
        <v>33</v>
      </c>
      <c r="C167" s="16" t="s">
        <v>138</v>
      </c>
      <c r="D167" s="16" t="s">
        <v>139</v>
      </c>
      <c r="E167" s="16" t="s">
        <v>141</v>
      </c>
      <c r="F167" s="16" t="s">
        <v>36</v>
      </c>
      <c r="G167" s="16">
        <v>1310</v>
      </c>
      <c r="H167" s="16">
        <v>3480</v>
      </c>
      <c r="I167" s="17" t="s">
        <v>142</v>
      </c>
      <c r="J167" s="18">
        <v>24316528</v>
      </c>
      <c r="K167" s="19">
        <v>24267861</v>
      </c>
      <c r="L167" s="19">
        <v>0</v>
      </c>
      <c r="M167" s="19">
        <v>0</v>
      </c>
      <c r="N167" s="19">
        <v>0</v>
      </c>
      <c r="O167" s="19">
        <v>24267861</v>
      </c>
      <c r="P167" s="19">
        <v>0</v>
      </c>
      <c r="Q167" s="19">
        <v>2840806.85</v>
      </c>
      <c r="R167" s="19">
        <v>0</v>
      </c>
      <c r="S167" s="19">
        <v>21427054.149999999</v>
      </c>
      <c r="T167" s="19">
        <v>21427054.149999999</v>
      </c>
      <c r="U167" s="19">
        <v>0</v>
      </c>
      <c r="V167" s="19">
        <v>0</v>
      </c>
      <c r="W167" s="19">
        <v>0</v>
      </c>
      <c r="X167" s="19">
        <v>0</v>
      </c>
      <c r="Y167" s="20">
        <f t="shared" si="29"/>
        <v>0.88293954502211791</v>
      </c>
      <c r="Z167" s="20">
        <f t="shared" si="30"/>
        <v>0.88293954502211791</v>
      </c>
      <c r="AA167" s="20">
        <f t="shared" si="31"/>
        <v>0.11706045497788206</v>
      </c>
      <c r="AB167" s="21">
        <f t="shared" si="32"/>
        <v>1</v>
      </c>
    </row>
    <row r="168" spans="1:28" ht="43.5" hidden="1" outlineLevel="4" x14ac:dyDescent="0.35">
      <c r="A168" s="15" t="s">
        <v>199</v>
      </c>
      <c r="B168" s="16" t="s">
        <v>33</v>
      </c>
      <c r="C168" s="16" t="s">
        <v>138</v>
      </c>
      <c r="D168" s="16" t="s">
        <v>139</v>
      </c>
      <c r="E168" s="16" t="s">
        <v>143</v>
      </c>
      <c r="F168" s="16" t="s">
        <v>36</v>
      </c>
      <c r="G168" s="16">
        <v>1310</v>
      </c>
      <c r="H168" s="16">
        <v>3480</v>
      </c>
      <c r="I168" s="17" t="s">
        <v>144</v>
      </c>
      <c r="J168" s="18">
        <v>5308991133</v>
      </c>
      <c r="K168" s="19">
        <v>5208788592</v>
      </c>
      <c r="L168" s="19">
        <v>0</v>
      </c>
      <c r="M168" s="19">
        <v>0</v>
      </c>
      <c r="N168" s="19">
        <v>0</v>
      </c>
      <c r="O168" s="19">
        <v>5208788592</v>
      </c>
      <c r="P168" s="19">
        <v>0</v>
      </c>
      <c r="Q168" s="19">
        <v>898041798.05999994</v>
      </c>
      <c r="R168" s="19">
        <v>0</v>
      </c>
      <c r="S168" s="19">
        <v>4160746793.9400001</v>
      </c>
      <c r="T168" s="19">
        <v>4160746793.9400001</v>
      </c>
      <c r="U168" s="19">
        <v>150000000</v>
      </c>
      <c r="V168" s="19">
        <v>150000000</v>
      </c>
      <c r="W168" s="19">
        <v>0</v>
      </c>
      <c r="X168" s="19">
        <v>150000000.00000048</v>
      </c>
      <c r="Y168" s="20">
        <f t="shared" si="29"/>
        <v>0.79879356215960629</v>
      </c>
      <c r="Z168" s="20">
        <f t="shared" si="30"/>
        <v>0.79879356215960629</v>
      </c>
      <c r="AA168" s="20">
        <f t="shared" si="31"/>
        <v>0.17240895501869122</v>
      </c>
      <c r="AB168" s="21">
        <f t="shared" si="32"/>
        <v>0.97120251717829753</v>
      </c>
    </row>
    <row r="169" spans="1:28" hidden="1" outlineLevel="4" x14ac:dyDescent="0.35">
      <c r="A169" s="15" t="s">
        <v>199</v>
      </c>
      <c r="B169" s="16" t="s">
        <v>33</v>
      </c>
      <c r="C169" s="16" t="s">
        <v>138</v>
      </c>
      <c r="D169" s="16" t="s">
        <v>268</v>
      </c>
      <c r="E169" s="16"/>
      <c r="F169" s="16" t="s">
        <v>36</v>
      </c>
      <c r="G169" s="16">
        <v>1320</v>
      </c>
      <c r="H169" s="16">
        <v>3480</v>
      </c>
      <c r="I169" s="17" t="s">
        <v>269</v>
      </c>
      <c r="J169" s="18">
        <v>14182957960</v>
      </c>
      <c r="K169" s="19">
        <v>15682957960</v>
      </c>
      <c r="L169" s="19">
        <v>0</v>
      </c>
      <c r="M169" s="19">
        <v>0</v>
      </c>
      <c r="N169" s="19">
        <v>0</v>
      </c>
      <c r="O169" s="19">
        <v>15682957960</v>
      </c>
      <c r="P169" s="19">
        <v>0</v>
      </c>
      <c r="Q169" s="19">
        <v>599330873.79999995</v>
      </c>
      <c r="R169" s="19">
        <v>0</v>
      </c>
      <c r="S169" s="19">
        <v>15083627086.200001</v>
      </c>
      <c r="T169" s="19">
        <v>14755471952.469999</v>
      </c>
      <c r="U169" s="19">
        <v>0</v>
      </c>
      <c r="V169" s="19">
        <v>0</v>
      </c>
      <c r="W169" s="19">
        <v>0</v>
      </c>
      <c r="X169" s="19">
        <v>0</v>
      </c>
      <c r="Y169" s="20">
        <f t="shared" si="29"/>
        <v>0.9617845769064346</v>
      </c>
      <c r="Z169" s="20">
        <f t="shared" si="30"/>
        <v>0.9617845769064346</v>
      </c>
      <c r="AA169" s="20">
        <f t="shared" si="31"/>
        <v>3.8215423093565438E-2</v>
      </c>
      <c r="AB169" s="21">
        <f t="shared" si="32"/>
        <v>1</v>
      </c>
    </row>
    <row r="170" spans="1:28" ht="29" hidden="1" outlineLevel="4" x14ac:dyDescent="0.35">
      <c r="A170" s="15" t="s">
        <v>199</v>
      </c>
      <c r="B170" s="16" t="s">
        <v>33</v>
      </c>
      <c r="C170" s="16" t="s">
        <v>138</v>
      </c>
      <c r="D170" s="16" t="s">
        <v>173</v>
      </c>
      <c r="E170" s="16"/>
      <c r="F170" s="16" t="s">
        <v>36</v>
      </c>
      <c r="G170" s="16">
        <v>1320</v>
      </c>
      <c r="H170" s="16">
        <v>3480</v>
      </c>
      <c r="I170" s="17" t="s">
        <v>174</v>
      </c>
      <c r="J170" s="18">
        <v>50211610</v>
      </c>
      <c r="K170" s="19">
        <v>50211610</v>
      </c>
      <c r="L170" s="19">
        <v>0</v>
      </c>
      <c r="M170" s="19">
        <v>0</v>
      </c>
      <c r="N170" s="19">
        <v>0</v>
      </c>
      <c r="O170" s="19">
        <v>50211610</v>
      </c>
      <c r="P170" s="19">
        <v>0</v>
      </c>
      <c r="Q170" s="19">
        <v>0</v>
      </c>
      <c r="R170" s="19">
        <v>0</v>
      </c>
      <c r="S170" s="19">
        <v>27399755.780000001</v>
      </c>
      <c r="T170" s="19">
        <v>27399755.780000001</v>
      </c>
      <c r="U170" s="19">
        <v>22811854.219999999</v>
      </c>
      <c r="V170" s="19">
        <v>22811854.219999999</v>
      </c>
      <c r="W170" s="19">
        <v>0</v>
      </c>
      <c r="X170" s="19">
        <v>22811854.219999999</v>
      </c>
      <c r="Y170" s="20">
        <f t="shared" si="29"/>
        <v>0.5456856647297309</v>
      </c>
      <c r="Z170" s="20">
        <f t="shared" si="30"/>
        <v>0.5456856647297309</v>
      </c>
      <c r="AA170" s="20">
        <f t="shared" si="31"/>
        <v>0</v>
      </c>
      <c r="AB170" s="21">
        <f t="shared" si="32"/>
        <v>0.5456856647297309</v>
      </c>
    </row>
    <row r="171" spans="1:28" ht="101.5" hidden="1" outlineLevel="4" x14ac:dyDescent="0.35">
      <c r="A171" s="15" t="s">
        <v>199</v>
      </c>
      <c r="B171" s="16" t="s">
        <v>33</v>
      </c>
      <c r="C171" s="16" t="s">
        <v>138</v>
      </c>
      <c r="D171" s="16" t="s">
        <v>270</v>
      </c>
      <c r="E171" s="16" t="s">
        <v>271</v>
      </c>
      <c r="F171" s="16" t="s">
        <v>36</v>
      </c>
      <c r="G171" s="16">
        <v>1320</v>
      </c>
      <c r="H171" s="16">
        <v>3480</v>
      </c>
      <c r="I171" s="17" t="s">
        <v>272</v>
      </c>
      <c r="J171" s="18">
        <v>76500000</v>
      </c>
      <c r="K171" s="19">
        <v>76500000</v>
      </c>
      <c r="L171" s="19">
        <v>0</v>
      </c>
      <c r="M171" s="19">
        <v>0</v>
      </c>
      <c r="N171" s="19">
        <v>0</v>
      </c>
      <c r="O171" s="19">
        <v>76500000</v>
      </c>
      <c r="P171" s="19">
        <v>0</v>
      </c>
      <c r="Q171" s="19">
        <v>6375000</v>
      </c>
      <c r="R171" s="19">
        <v>0</v>
      </c>
      <c r="S171" s="19">
        <v>70125000</v>
      </c>
      <c r="T171" s="19">
        <v>70125000</v>
      </c>
      <c r="U171" s="19">
        <v>0</v>
      </c>
      <c r="V171" s="19">
        <v>0</v>
      </c>
      <c r="W171" s="19">
        <v>0</v>
      </c>
      <c r="X171" s="19">
        <v>0</v>
      </c>
      <c r="Y171" s="20">
        <f t="shared" si="29"/>
        <v>0.91666666666666663</v>
      </c>
      <c r="Z171" s="20">
        <f t="shared" si="30"/>
        <v>0.91666666666666663</v>
      </c>
      <c r="AA171" s="20">
        <f t="shared" si="31"/>
        <v>8.3333333333333329E-2</v>
      </c>
      <c r="AB171" s="21">
        <f t="shared" si="32"/>
        <v>1</v>
      </c>
    </row>
    <row r="172" spans="1:28" ht="58" hidden="1" outlineLevel="4" x14ac:dyDescent="0.35">
      <c r="A172" s="15" t="s">
        <v>199</v>
      </c>
      <c r="B172" s="16" t="s">
        <v>33</v>
      </c>
      <c r="C172" s="16" t="s">
        <v>138</v>
      </c>
      <c r="D172" s="16" t="s">
        <v>273</v>
      </c>
      <c r="E172" s="16"/>
      <c r="F172" s="16" t="s">
        <v>36</v>
      </c>
      <c r="G172" s="16">
        <v>1320</v>
      </c>
      <c r="H172" s="16">
        <v>3480</v>
      </c>
      <c r="I172" s="17" t="s">
        <v>274</v>
      </c>
      <c r="J172" s="18">
        <v>768029260</v>
      </c>
      <c r="K172" s="19">
        <v>1507787423</v>
      </c>
      <c r="L172" s="19">
        <v>0</v>
      </c>
      <c r="M172" s="19">
        <v>0</v>
      </c>
      <c r="N172" s="19">
        <v>0</v>
      </c>
      <c r="O172" s="19">
        <v>1507787423</v>
      </c>
      <c r="P172" s="19">
        <v>0</v>
      </c>
      <c r="Q172" s="19">
        <v>691368390.36000001</v>
      </c>
      <c r="R172" s="19">
        <v>0</v>
      </c>
      <c r="S172" s="19">
        <v>816419032.63999999</v>
      </c>
      <c r="T172" s="19">
        <v>753510933.89999998</v>
      </c>
      <c r="U172" s="19">
        <v>0</v>
      </c>
      <c r="V172" s="19">
        <v>0</v>
      </c>
      <c r="W172" s="19">
        <v>0</v>
      </c>
      <c r="X172" s="19">
        <v>0</v>
      </c>
      <c r="Y172" s="20">
        <f t="shared" si="29"/>
        <v>0.54146826017131455</v>
      </c>
      <c r="Z172" s="20">
        <f t="shared" si="30"/>
        <v>0.54146826017131455</v>
      </c>
      <c r="AA172" s="20">
        <f t="shared" si="31"/>
        <v>0.45853173982868539</v>
      </c>
      <c r="AB172" s="21">
        <f t="shared" si="32"/>
        <v>1</v>
      </c>
    </row>
    <row r="173" spans="1:28" hidden="1" outlineLevel="3" x14ac:dyDescent="0.35">
      <c r="A173" s="22"/>
      <c r="B173" s="23"/>
      <c r="C173" s="23" t="s">
        <v>194</v>
      </c>
      <c r="D173" s="23"/>
      <c r="E173" s="23"/>
      <c r="F173" s="23"/>
      <c r="G173" s="23"/>
      <c r="H173" s="23"/>
      <c r="I173" s="24"/>
      <c r="J173" s="25">
        <f t="shared" ref="J173:X173" si="35">SUBTOTAL(9,J166:J172)</f>
        <v>20467310680</v>
      </c>
      <c r="K173" s="26">
        <f t="shared" si="35"/>
        <v>22606722852</v>
      </c>
      <c r="L173" s="26">
        <f t="shared" si="35"/>
        <v>0</v>
      </c>
      <c r="M173" s="26">
        <f t="shared" si="35"/>
        <v>0</v>
      </c>
      <c r="N173" s="26">
        <f t="shared" si="35"/>
        <v>0</v>
      </c>
      <c r="O173" s="26">
        <f t="shared" si="35"/>
        <v>22606722852</v>
      </c>
      <c r="P173" s="26">
        <f t="shared" si="35"/>
        <v>0</v>
      </c>
      <c r="Q173" s="26">
        <f t="shared" si="35"/>
        <v>2212015599.7199998</v>
      </c>
      <c r="R173" s="26">
        <f t="shared" si="35"/>
        <v>0</v>
      </c>
      <c r="S173" s="26">
        <f t="shared" si="35"/>
        <v>20221895398.059998</v>
      </c>
      <c r="T173" s="26">
        <f t="shared" si="35"/>
        <v>19830832165.59</v>
      </c>
      <c r="U173" s="26">
        <f t="shared" si="35"/>
        <v>172811854.22</v>
      </c>
      <c r="V173" s="26">
        <f t="shared" si="35"/>
        <v>172811854.22</v>
      </c>
      <c r="W173" s="26">
        <f t="shared" si="35"/>
        <v>0</v>
      </c>
      <c r="X173" s="26">
        <f t="shared" si="35"/>
        <v>172811854.22000048</v>
      </c>
      <c r="Y173" s="27">
        <f t="shared" si="29"/>
        <v>0.89450804216281976</v>
      </c>
      <c r="Z173" s="27">
        <f t="shared" si="30"/>
        <v>0.89450804216281976</v>
      </c>
      <c r="AA173" s="27">
        <f t="shared" si="31"/>
        <v>9.784768956568618E-2</v>
      </c>
      <c r="AB173" s="28">
        <f t="shared" si="32"/>
        <v>0.99235573172850589</v>
      </c>
    </row>
    <row r="174" spans="1:28" outlineLevel="1" collapsed="1" x14ac:dyDescent="0.35">
      <c r="A174" s="22" t="s">
        <v>275</v>
      </c>
      <c r="B174" s="23"/>
      <c r="C174" s="23"/>
      <c r="D174" s="23"/>
      <c r="E174" s="23"/>
      <c r="F174" s="23"/>
      <c r="G174" s="23"/>
      <c r="H174" s="23"/>
      <c r="I174" s="24"/>
      <c r="J174" s="25">
        <f t="shared" ref="J174:X174" si="36">SUBTOTAL(9,J93:J172)</f>
        <v>46116160797</v>
      </c>
      <c r="K174" s="26">
        <f t="shared" si="36"/>
        <v>47970428169</v>
      </c>
      <c r="L174" s="26">
        <f t="shared" si="36"/>
        <v>0</v>
      </c>
      <c r="M174" s="26">
        <f t="shared" si="36"/>
        <v>0</v>
      </c>
      <c r="N174" s="26">
        <f t="shared" si="36"/>
        <v>0</v>
      </c>
      <c r="O174" s="26">
        <f t="shared" si="36"/>
        <v>47970428169</v>
      </c>
      <c r="P174" s="26">
        <f t="shared" si="36"/>
        <v>95796029.00999999</v>
      </c>
      <c r="Q174" s="26">
        <f t="shared" si="36"/>
        <v>4098072239.1900001</v>
      </c>
      <c r="R174" s="26">
        <f t="shared" si="36"/>
        <v>122972798.19</v>
      </c>
      <c r="S174" s="26">
        <f t="shared" si="36"/>
        <v>39083864511.029984</v>
      </c>
      <c r="T174" s="26">
        <f t="shared" si="36"/>
        <v>38596451503.429993</v>
      </c>
      <c r="U174" s="26">
        <f t="shared" si="36"/>
        <v>4299157311.1800003</v>
      </c>
      <c r="V174" s="26">
        <f t="shared" si="36"/>
        <v>4569722591.5799999</v>
      </c>
      <c r="W174" s="26">
        <f t="shared" si="36"/>
        <v>0</v>
      </c>
      <c r="X174" s="26">
        <f t="shared" si="36"/>
        <v>4569722591.5800009</v>
      </c>
      <c r="Y174" s="27">
        <f t="shared" si="29"/>
        <v>0.81474912780301612</v>
      </c>
      <c r="Z174" s="27">
        <f t="shared" si="30"/>
        <v>0.81474912780301612</v>
      </c>
      <c r="AA174" s="27">
        <f t="shared" si="31"/>
        <v>8.998962967730352E-2</v>
      </c>
      <c r="AB174" s="28">
        <f t="shared" si="32"/>
        <v>0.90473875748031962</v>
      </c>
    </row>
    <row r="175" spans="1:28" hidden="1" outlineLevel="4" x14ac:dyDescent="0.35">
      <c r="A175" s="15" t="s">
        <v>276</v>
      </c>
      <c r="B175" s="16" t="s">
        <v>277</v>
      </c>
      <c r="C175" s="16" t="s">
        <v>34</v>
      </c>
      <c r="D175" s="16" t="s">
        <v>35</v>
      </c>
      <c r="E175" s="16"/>
      <c r="F175" s="16" t="s">
        <v>36</v>
      </c>
      <c r="G175" s="16">
        <v>1111</v>
      </c>
      <c r="H175" s="16">
        <v>3480</v>
      </c>
      <c r="I175" s="17" t="s">
        <v>37</v>
      </c>
      <c r="J175" s="18">
        <v>137097060</v>
      </c>
      <c r="K175" s="19">
        <v>136129060</v>
      </c>
      <c r="L175" s="19">
        <v>0</v>
      </c>
      <c r="M175" s="19">
        <v>0</v>
      </c>
      <c r="N175" s="19">
        <v>0</v>
      </c>
      <c r="O175" s="19">
        <v>136129060</v>
      </c>
      <c r="P175" s="19">
        <v>0</v>
      </c>
      <c r="Q175" s="19">
        <v>0</v>
      </c>
      <c r="R175" s="19">
        <v>0</v>
      </c>
      <c r="S175" s="19">
        <v>117573601.67</v>
      </c>
      <c r="T175" s="19">
        <v>117573601.67</v>
      </c>
      <c r="U175" s="19">
        <v>18555458.329999998</v>
      </c>
      <c r="V175" s="19">
        <v>18555458.329999998</v>
      </c>
      <c r="W175" s="19">
        <v>0</v>
      </c>
      <c r="X175" s="19">
        <v>18555458.329999998</v>
      </c>
      <c r="Y175" s="20">
        <f t="shared" si="29"/>
        <v>0.86369215852956016</v>
      </c>
      <c r="Z175" s="20">
        <f t="shared" si="30"/>
        <v>0.86369215852956016</v>
      </c>
      <c r="AA175" s="20">
        <f t="shared" si="31"/>
        <v>0</v>
      </c>
      <c r="AB175" s="21">
        <f t="shared" si="32"/>
        <v>0.86369215852956016</v>
      </c>
    </row>
    <row r="176" spans="1:28" hidden="1" outlineLevel="4" x14ac:dyDescent="0.35">
      <c r="A176" s="15" t="s">
        <v>276</v>
      </c>
      <c r="B176" s="16" t="s">
        <v>277</v>
      </c>
      <c r="C176" s="16" t="s">
        <v>34</v>
      </c>
      <c r="D176" s="16" t="s">
        <v>38</v>
      </c>
      <c r="E176" s="16"/>
      <c r="F176" s="16" t="s">
        <v>36</v>
      </c>
      <c r="G176" s="16">
        <v>1111</v>
      </c>
      <c r="H176" s="16">
        <v>3480</v>
      </c>
      <c r="I176" s="17" t="s">
        <v>39</v>
      </c>
      <c r="J176" s="18">
        <v>277010</v>
      </c>
      <c r="K176" s="19">
        <v>277010</v>
      </c>
      <c r="L176" s="19">
        <v>0</v>
      </c>
      <c r="M176" s="19">
        <v>0</v>
      </c>
      <c r="N176" s="19">
        <v>0</v>
      </c>
      <c r="O176" s="19">
        <v>277010</v>
      </c>
      <c r="P176" s="19">
        <v>0</v>
      </c>
      <c r="Q176" s="19">
        <v>0</v>
      </c>
      <c r="R176" s="19">
        <v>0</v>
      </c>
      <c r="S176" s="19">
        <v>0</v>
      </c>
      <c r="T176" s="19">
        <v>0</v>
      </c>
      <c r="U176" s="19">
        <v>277010</v>
      </c>
      <c r="V176" s="19">
        <v>277010</v>
      </c>
      <c r="W176" s="19">
        <v>0</v>
      </c>
      <c r="X176" s="19">
        <v>277010</v>
      </c>
      <c r="Y176" s="20">
        <f t="shared" si="29"/>
        <v>0</v>
      </c>
      <c r="Z176" s="20">
        <f t="shared" si="30"/>
        <v>0</v>
      </c>
      <c r="AA176" s="20">
        <f t="shared" si="31"/>
        <v>0</v>
      </c>
      <c r="AB176" s="21">
        <f t="shared" si="32"/>
        <v>0</v>
      </c>
    </row>
    <row r="177" spans="1:28" hidden="1" outlineLevel="4" x14ac:dyDescent="0.35">
      <c r="A177" s="15" t="s">
        <v>276</v>
      </c>
      <c r="B177" s="16" t="s">
        <v>277</v>
      </c>
      <c r="C177" s="16" t="s">
        <v>34</v>
      </c>
      <c r="D177" s="16" t="s">
        <v>40</v>
      </c>
      <c r="E177" s="16"/>
      <c r="F177" s="16" t="s">
        <v>36</v>
      </c>
      <c r="G177" s="16">
        <v>1111</v>
      </c>
      <c r="H177" s="16">
        <v>3480</v>
      </c>
      <c r="I177" s="17" t="s">
        <v>41</v>
      </c>
      <c r="J177" s="18">
        <v>1399160</v>
      </c>
      <c r="K177" s="19">
        <v>1399160</v>
      </c>
      <c r="L177" s="19">
        <v>0</v>
      </c>
      <c r="M177" s="19">
        <v>0</v>
      </c>
      <c r="N177" s="19">
        <v>0</v>
      </c>
      <c r="O177" s="19">
        <v>1399160</v>
      </c>
      <c r="P177" s="19">
        <v>0</v>
      </c>
      <c r="Q177" s="19">
        <v>0</v>
      </c>
      <c r="R177" s="19">
        <v>0</v>
      </c>
      <c r="S177" s="19">
        <v>923946.77</v>
      </c>
      <c r="T177" s="19">
        <v>923946.77</v>
      </c>
      <c r="U177" s="19">
        <v>475213.23</v>
      </c>
      <c r="V177" s="19">
        <v>475213.23</v>
      </c>
      <c r="W177" s="19">
        <v>0</v>
      </c>
      <c r="X177" s="19">
        <v>475213.23</v>
      </c>
      <c r="Y177" s="20">
        <f t="shared" si="29"/>
        <v>0.66035819348752112</v>
      </c>
      <c r="Z177" s="20">
        <f t="shared" si="30"/>
        <v>0.66035819348752112</v>
      </c>
      <c r="AA177" s="20">
        <f t="shared" si="31"/>
        <v>0</v>
      </c>
      <c r="AB177" s="21">
        <f t="shared" si="32"/>
        <v>0.66035819348752112</v>
      </c>
    </row>
    <row r="178" spans="1:28" hidden="1" outlineLevel="4" x14ac:dyDescent="0.35">
      <c r="A178" s="15" t="s">
        <v>276</v>
      </c>
      <c r="B178" s="16" t="s">
        <v>277</v>
      </c>
      <c r="C178" s="16" t="s">
        <v>34</v>
      </c>
      <c r="D178" s="16" t="s">
        <v>42</v>
      </c>
      <c r="E178" s="16"/>
      <c r="F178" s="16" t="s">
        <v>36</v>
      </c>
      <c r="G178" s="16">
        <v>1111</v>
      </c>
      <c r="H178" s="16">
        <v>3480</v>
      </c>
      <c r="I178" s="17" t="s">
        <v>43</v>
      </c>
      <c r="J178" s="18">
        <v>39987852</v>
      </c>
      <c r="K178" s="19">
        <v>65987852</v>
      </c>
      <c r="L178" s="19">
        <v>0</v>
      </c>
      <c r="M178" s="19">
        <v>0</v>
      </c>
      <c r="N178" s="19">
        <v>0</v>
      </c>
      <c r="O178" s="19">
        <v>65987852</v>
      </c>
      <c r="P178" s="19">
        <v>0</v>
      </c>
      <c r="Q178" s="19">
        <v>0</v>
      </c>
      <c r="R178" s="19">
        <v>0</v>
      </c>
      <c r="S178" s="19">
        <v>48232412.799999997</v>
      </c>
      <c r="T178" s="19">
        <v>48232412.799999997</v>
      </c>
      <c r="U178" s="19">
        <v>17755439.199999999</v>
      </c>
      <c r="V178" s="19">
        <v>17755439.199999999</v>
      </c>
      <c r="W178" s="19">
        <v>0</v>
      </c>
      <c r="X178" s="19">
        <v>17755439.200000003</v>
      </c>
      <c r="Y178" s="20">
        <f t="shared" si="29"/>
        <v>0.73092866850704574</v>
      </c>
      <c r="Z178" s="20">
        <f t="shared" si="30"/>
        <v>0.73092866850704574</v>
      </c>
      <c r="AA178" s="20">
        <f t="shared" si="31"/>
        <v>0</v>
      </c>
      <c r="AB178" s="21">
        <f t="shared" si="32"/>
        <v>0.73092866850704574</v>
      </c>
    </row>
    <row r="179" spans="1:28" hidden="1" outlineLevel="4" x14ac:dyDescent="0.35">
      <c r="A179" s="15" t="s">
        <v>276</v>
      </c>
      <c r="B179" s="16" t="s">
        <v>277</v>
      </c>
      <c r="C179" s="16" t="s">
        <v>34</v>
      </c>
      <c r="D179" s="16" t="s">
        <v>44</v>
      </c>
      <c r="E179" s="16"/>
      <c r="F179" s="16" t="s">
        <v>36</v>
      </c>
      <c r="G179" s="16">
        <v>1111</v>
      </c>
      <c r="H179" s="16">
        <v>3480</v>
      </c>
      <c r="I179" s="17" t="s">
        <v>45</v>
      </c>
      <c r="J179" s="18">
        <v>49727062</v>
      </c>
      <c r="K179" s="19">
        <v>49527062</v>
      </c>
      <c r="L179" s="19">
        <v>0</v>
      </c>
      <c r="M179" s="19">
        <v>0</v>
      </c>
      <c r="N179" s="19">
        <v>0</v>
      </c>
      <c r="O179" s="19">
        <v>49527062</v>
      </c>
      <c r="P179" s="19">
        <v>0</v>
      </c>
      <c r="Q179" s="19">
        <v>0</v>
      </c>
      <c r="R179" s="19">
        <v>0</v>
      </c>
      <c r="S179" s="19">
        <v>41455101.890000001</v>
      </c>
      <c r="T179" s="19">
        <v>41455101.890000001</v>
      </c>
      <c r="U179" s="19">
        <v>8071960.1100000003</v>
      </c>
      <c r="V179" s="19">
        <v>8071960.1100000003</v>
      </c>
      <c r="W179" s="19">
        <v>0</v>
      </c>
      <c r="X179" s="19">
        <v>8071960.1099999994</v>
      </c>
      <c r="Y179" s="20">
        <f t="shared" si="29"/>
        <v>0.83701920154278486</v>
      </c>
      <c r="Z179" s="20">
        <f t="shared" si="30"/>
        <v>0.83701920154278486</v>
      </c>
      <c r="AA179" s="20">
        <f t="shared" si="31"/>
        <v>0</v>
      </c>
      <c r="AB179" s="21">
        <f t="shared" si="32"/>
        <v>0.83701920154278486</v>
      </c>
    </row>
    <row r="180" spans="1:28" hidden="1" outlineLevel="4" x14ac:dyDescent="0.35">
      <c r="A180" s="15" t="s">
        <v>276</v>
      </c>
      <c r="B180" s="16" t="s">
        <v>277</v>
      </c>
      <c r="C180" s="16" t="s">
        <v>34</v>
      </c>
      <c r="D180" s="16" t="s">
        <v>46</v>
      </c>
      <c r="E180" s="16"/>
      <c r="F180" s="16" t="s">
        <v>36</v>
      </c>
      <c r="G180" s="16">
        <v>1111</v>
      </c>
      <c r="H180" s="16">
        <v>3480</v>
      </c>
      <c r="I180" s="17" t="s">
        <v>47</v>
      </c>
      <c r="J180" s="18">
        <v>65715167</v>
      </c>
      <c r="K180" s="19">
        <v>67715167</v>
      </c>
      <c r="L180" s="19">
        <v>0</v>
      </c>
      <c r="M180" s="19">
        <v>0</v>
      </c>
      <c r="N180" s="19">
        <v>0</v>
      </c>
      <c r="O180" s="19">
        <v>67715167</v>
      </c>
      <c r="P180" s="19">
        <v>0</v>
      </c>
      <c r="Q180" s="19">
        <v>0</v>
      </c>
      <c r="R180" s="19">
        <v>0</v>
      </c>
      <c r="S180" s="19">
        <v>58157528.75</v>
      </c>
      <c r="T180" s="19">
        <v>58157528.75</v>
      </c>
      <c r="U180" s="19">
        <v>9557638.25</v>
      </c>
      <c r="V180" s="19">
        <v>9557638.25</v>
      </c>
      <c r="W180" s="19">
        <v>0</v>
      </c>
      <c r="X180" s="19">
        <v>9557638.25</v>
      </c>
      <c r="Y180" s="20">
        <f t="shared" si="29"/>
        <v>0.85885528053116966</v>
      </c>
      <c r="Z180" s="20">
        <f t="shared" si="30"/>
        <v>0.85885528053116966</v>
      </c>
      <c r="AA180" s="20">
        <f t="shared" si="31"/>
        <v>0</v>
      </c>
      <c r="AB180" s="21">
        <f t="shared" si="32"/>
        <v>0.85885528053116966</v>
      </c>
    </row>
    <row r="181" spans="1:28" hidden="1" outlineLevel="4" x14ac:dyDescent="0.35">
      <c r="A181" s="15" t="s">
        <v>276</v>
      </c>
      <c r="B181" s="16" t="s">
        <v>277</v>
      </c>
      <c r="C181" s="16" t="s">
        <v>34</v>
      </c>
      <c r="D181" s="16" t="s">
        <v>48</v>
      </c>
      <c r="E181" s="16"/>
      <c r="F181" s="16" t="s">
        <v>36</v>
      </c>
      <c r="G181" s="16">
        <v>1111</v>
      </c>
      <c r="H181" s="16">
        <v>3480</v>
      </c>
      <c r="I181" s="17" t="s">
        <v>49</v>
      </c>
      <c r="J181" s="18">
        <v>25291263</v>
      </c>
      <c r="K181" s="19">
        <v>25210629</v>
      </c>
      <c r="L181" s="19">
        <v>0</v>
      </c>
      <c r="M181" s="19">
        <v>0</v>
      </c>
      <c r="N181" s="19">
        <v>0</v>
      </c>
      <c r="O181" s="19">
        <v>25210629</v>
      </c>
      <c r="P181" s="19">
        <v>0</v>
      </c>
      <c r="Q181" s="19">
        <v>0</v>
      </c>
      <c r="R181" s="19">
        <v>0</v>
      </c>
      <c r="S181" s="19">
        <v>0</v>
      </c>
      <c r="T181" s="19">
        <v>0</v>
      </c>
      <c r="U181" s="19">
        <v>25210629</v>
      </c>
      <c r="V181" s="19">
        <v>25210629</v>
      </c>
      <c r="W181" s="19">
        <v>0</v>
      </c>
      <c r="X181" s="19">
        <v>25210629</v>
      </c>
      <c r="Y181" s="20">
        <f t="shared" si="29"/>
        <v>0</v>
      </c>
      <c r="Z181" s="20">
        <f t="shared" si="30"/>
        <v>0</v>
      </c>
      <c r="AA181" s="20">
        <f t="shared" si="31"/>
        <v>0</v>
      </c>
      <c r="AB181" s="21">
        <f t="shared" si="32"/>
        <v>0</v>
      </c>
    </row>
    <row r="182" spans="1:28" hidden="1" outlineLevel="4" x14ac:dyDescent="0.35">
      <c r="A182" s="15" t="s">
        <v>276</v>
      </c>
      <c r="B182" s="16" t="s">
        <v>277</v>
      </c>
      <c r="C182" s="16" t="s">
        <v>34</v>
      </c>
      <c r="D182" s="16" t="s">
        <v>50</v>
      </c>
      <c r="E182" s="16"/>
      <c r="F182" s="16" t="s">
        <v>36</v>
      </c>
      <c r="G182" s="16">
        <v>1111</v>
      </c>
      <c r="H182" s="16">
        <v>3480</v>
      </c>
      <c r="I182" s="17" t="s">
        <v>51</v>
      </c>
      <c r="J182" s="18">
        <v>25874955</v>
      </c>
      <c r="K182" s="19">
        <v>20624955</v>
      </c>
      <c r="L182" s="19">
        <v>0</v>
      </c>
      <c r="M182" s="19">
        <v>0</v>
      </c>
      <c r="N182" s="19">
        <v>0</v>
      </c>
      <c r="O182" s="19">
        <v>20624955</v>
      </c>
      <c r="P182" s="19">
        <v>0</v>
      </c>
      <c r="Q182" s="19">
        <v>0</v>
      </c>
      <c r="R182" s="19">
        <v>0</v>
      </c>
      <c r="S182" s="19">
        <v>20623134.280000001</v>
      </c>
      <c r="T182" s="19">
        <v>20623134.280000001</v>
      </c>
      <c r="U182" s="19">
        <v>1820.72</v>
      </c>
      <c r="V182" s="19">
        <v>1820.72</v>
      </c>
      <c r="W182" s="19">
        <v>0</v>
      </c>
      <c r="X182" s="19">
        <v>1820.7199999988079</v>
      </c>
      <c r="Y182" s="20">
        <f t="shared" si="29"/>
        <v>0.99991172247406124</v>
      </c>
      <c r="Z182" s="20">
        <f t="shared" si="30"/>
        <v>0.99991172247406124</v>
      </c>
      <c r="AA182" s="20">
        <f t="shared" si="31"/>
        <v>0</v>
      </c>
      <c r="AB182" s="21">
        <f t="shared" si="32"/>
        <v>0.99991172247406124</v>
      </c>
    </row>
    <row r="183" spans="1:28" hidden="1" outlineLevel="4" x14ac:dyDescent="0.35">
      <c r="A183" s="15" t="s">
        <v>276</v>
      </c>
      <c r="B183" s="16" t="s">
        <v>277</v>
      </c>
      <c r="C183" s="16" t="s">
        <v>34</v>
      </c>
      <c r="D183" s="16" t="s">
        <v>52</v>
      </c>
      <c r="E183" s="16"/>
      <c r="F183" s="16" t="s">
        <v>36</v>
      </c>
      <c r="G183" s="16">
        <v>1111</v>
      </c>
      <c r="H183" s="16">
        <v>3480</v>
      </c>
      <c r="I183" s="17" t="s">
        <v>53</v>
      </c>
      <c r="J183" s="18">
        <v>26204266</v>
      </c>
      <c r="K183" s="19">
        <v>26404266</v>
      </c>
      <c r="L183" s="19">
        <v>0</v>
      </c>
      <c r="M183" s="19">
        <v>0</v>
      </c>
      <c r="N183" s="19">
        <v>0</v>
      </c>
      <c r="O183" s="19">
        <v>26404266</v>
      </c>
      <c r="P183" s="19">
        <v>0</v>
      </c>
      <c r="Q183" s="19">
        <v>0</v>
      </c>
      <c r="R183" s="19">
        <v>0</v>
      </c>
      <c r="S183" s="19">
        <v>21431293.66</v>
      </c>
      <c r="T183" s="19">
        <v>21431293.66</v>
      </c>
      <c r="U183" s="19">
        <v>4972972.34</v>
      </c>
      <c r="V183" s="19">
        <v>4972972.34</v>
      </c>
      <c r="W183" s="19">
        <v>0</v>
      </c>
      <c r="X183" s="19">
        <v>4972972.34</v>
      </c>
      <c r="Y183" s="20">
        <f t="shared" si="29"/>
        <v>0.81166026959431481</v>
      </c>
      <c r="Z183" s="20">
        <f t="shared" si="30"/>
        <v>0.81166026959431481</v>
      </c>
      <c r="AA183" s="20">
        <f t="shared" si="31"/>
        <v>0</v>
      </c>
      <c r="AB183" s="21">
        <f t="shared" si="32"/>
        <v>0.81166026959431481</v>
      </c>
    </row>
    <row r="184" spans="1:28" ht="58" hidden="1" outlineLevel="4" x14ac:dyDescent="0.35">
      <c r="A184" s="15" t="s">
        <v>276</v>
      </c>
      <c r="B184" s="16" t="s">
        <v>277</v>
      </c>
      <c r="C184" s="16" t="s">
        <v>34</v>
      </c>
      <c r="D184" s="16" t="s">
        <v>54</v>
      </c>
      <c r="E184" s="16" t="s">
        <v>55</v>
      </c>
      <c r="F184" s="16" t="s">
        <v>36</v>
      </c>
      <c r="G184" s="16">
        <v>1112</v>
      </c>
      <c r="H184" s="16">
        <v>3480</v>
      </c>
      <c r="I184" s="17" t="s">
        <v>56</v>
      </c>
      <c r="J184" s="18">
        <v>28202836</v>
      </c>
      <c r="K184" s="19">
        <v>28113296</v>
      </c>
      <c r="L184" s="19">
        <v>0</v>
      </c>
      <c r="M184" s="19">
        <v>0</v>
      </c>
      <c r="N184" s="19">
        <v>0</v>
      </c>
      <c r="O184" s="19">
        <v>28113296</v>
      </c>
      <c r="P184" s="19">
        <v>0</v>
      </c>
      <c r="Q184" s="19">
        <v>4446440</v>
      </c>
      <c r="R184" s="19">
        <v>0</v>
      </c>
      <c r="S184" s="19">
        <v>23666856</v>
      </c>
      <c r="T184" s="19">
        <v>23666856</v>
      </c>
      <c r="U184" s="19">
        <v>0</v>
      </c>
      <c r="V184" s="19">
        <v>0</v>
      </c>
      <c r="W184" s="19">
        <v>0</v>
      </c>
      <c r="X184" s="19">
        <v>0</v>
      </c>
      <c r="Y184" s="20">
        <f t="shared" ref="Y184:Y215" si="37">S184/K184</f>
        <v>0.84183853789324459</v>
      </c>
      <c r="Z184" s="20">
        <f t="shared" ref="Z184:Z215" si="38">S184/O184</f>
        <v>0.84183853789324459</v>
      </c>
      <c r="AA184" s="20">
        <f t="shared" ref="AA184:AA215" si="39">(P184+Q184+R184)/O184</f>
        <v>0.15816146210675547</v>
      </c>
      <c r="AB184" s="21">
        <f t="shared" ref="AB184:AB215" si="40">Z184+AA184</f>
        <v>1</v>
      </c>
    </row>
    <row r="185" spans="1:28" ht="29" hidden="1" outlineLevel="4" x14ac:dyDescent="0.35">
      <c r="A185" s="15" t="s">
        <v>276</v>
      </c>
      <c r="B185" s="16" t="s">
        <v>277</v>
      </c>
      <c r="C185" s="16" t="s">
        <v>34</v>
      </c>
      <c r="D185" s="16" t="s">
        <v>57</v>
      </c>
      <c r="E185" s="16" t="s">
        <v>55</v>
      </c>
      <c r="F185" s="16" t="s">
        <v>36</v>
      </c>
      <c r="G185" s="16">
        <v>1112</v>
      </c>
      <c r="H185" s="16">
        <v>3480</v>
      </c>
      <c r="I185" s="17" t="s">
        <v>58</v>
      </c>
      <c r="J185" s="18">
        <v>1524478</v>
      </c>
      <c r="K185" s="19">
        <v>1519638</v>
      </c>
      <c r="L185" s="19">
        <v>0</v>
      </c>
      <c r="M185" s="19">
        <v>0</v>
      </c>
      <c r="N185" s="19">
        <v>0</v>
      </c>
      <c r="O185" s="19">
        <v>1519638</v>
      </c>
      <c r="P185" s="19">
        <v>0</v>
      </c>
      <c r="Q185" s="19">
        <v>241338</v>
      </c>
      <c r="R185" s="19">
        <v>0</v>
      </c>
      <c r="S185" s="19">
        <v>1278300</v>
      </c>
      <c r="T185" s="19">
        <v>1278300</v>
      </c>
      <c r="U185" s="19">
        <v>0</v>
      </c>
      <c r="V185" s="19">
        <v>0</v>
      </c>
      <c r="W185" s="19">
        <v>0</v>
      </c>
      <c r="X185" s="19">
        <v>0</v>
      </c>
      <c r="Y185" s="20">
        <f t="shared" si="37"/>
        <v>0.84118717747252969</v>
      </c>
      <c r="Z185" s="20">
        <f t="shared" si="38"/>
        <v>0.84118717747252969</v>
      </c>
      <c r="AA185" s="20">
        <f t="shared" si="39"/>
        <v>0.15881282252747037</v>
      </c>
      <c r="AB185" s="21">
        <f t="shared" si="40"/>
        <v>1</v>
      </c>
    </row>
    <row r="186" spans="1:28" ht="58" hidden="1" outlineLevel="4" x14ac:dyDescent="0.35">
      <c r="A186" s="15" t="s">
        <v>276</v>
      </c>
      <c r="B186" s="16" t="s">
        <v>277</v>
      </c>
      <c r="C186" s="16" t="s">
        <v>34</v>
      </c>
      <c r="D186" s="16" t="s">
        <v>59</v>
      </c>
      <c r="E186" s="16" t="s">
        <v>55</v>
      </c>
      <c r="F186" s="16" t="s">
        <v>36</v>
      </c>
      <c r="G186" s="16">
        <v>1112</v>
      </c>
      <c r="H186" s="16">
        <v>3480</v>
      </c>
      <c r="I186" s="17" t="s">
        <v>60</v>
      </c>
      <c r="J186" s="18">
        <v>5100875</v>
      </c>
      <c r="K186" s="19">
        <v>5084984</v>
      </c>
      <c r="L186" s="19">
        <v>0</v>
      </c>
      <c r="M186" s="19">
        <v>0</v>
      </c>
      <c r="N186" s="19">
        <v>0</v>
      </c>
      <c r="O186" s="19">
        <v>5084984</v>
      </c>
      <c r="P186" s="19">
        <v>0</v>
      </c>
      <c r="Q186" s="19">
        <v>1073355</v>
      </c>
      <c r="R186" s="19">
        <v>0</v>
      </c>
      <c r="S186" s="19">
        <v>4011629</v>
      </c>
      <c r="T186" s="19">
        <v>4011629</v>
      </c>
      <c r="U186" s="19">
        <v>0</v>
      </c>
      <c r="V186" s="19">
        <v>0</v>
      </c>
      <c r="W186" s="19">
        <v>0</v>
      </c>
      <c r="X186" s="19">
        <v>0</v>
      </c>
      <c r="Y186" s="20">
        <f t="shared" si="37"/>
        <v>0.78891673995434397</v>
      </c>
      <c r="Z186" s="20">
        <f t="shared" si="38"/>
        <v>0.78891673995434397</v>
      </c>
      <c r="AA186" s="20">
        <f t="shared" si="39"/>
        <v>0.211083260045656</v>
      </c>
      <c r="AB186" s="21">
        <f t="shared" si="40"/>
        <v>1</v>
      </c>
    </row>
    <row r="187" spans="1:28" ht="43.5" hidden="1" outlineLevel="4" x14ac:dyDescent="0.35">
      <c r="A187" s="15" t="s">
        <v>276</v>
      </c>
      <c r="B187" s="16" t="s">
        <v>277</v>
      </c>
      <c r="C187" s="16" t="s">
        <v>34</v>
      </c>
      <c r="D187" s="16" t="s">
        <v>61</v>
      </c>
      <c r="E187" s="16" t="s">
        <v>55</v>
      </c>
      <c r="F187" s="16" t="s">
        <v>36</v>
      </c>
      <c r="G187" s="16">
        <v>1112</v>
      </c>
      <c r="H187" s="16">
        <v>3480</v>
      </c>
      <c r="I187" s="17" t="s">
        <v>62</v>
      </c>
      <c r="J187" s="18">
        <v>9146866</v>
      </c>
      <c r="K187" s="19">
        <v>9117826</v>
      </c>
      <c r="L187" s="19">
        <v>0</v>
      </c>
      <c r="M187" s="19">
        <v>0</v>
      </c>
      <c r="N187" s="19">
        <v>0</v>
      </c>
      <c r="O187" s="19">
        <v>9117826</v>
      </c>
      <c r="P187" s="19">
        <v>0</v>
      </c>
      <c r="Q187" s="19">
        <v>1447975</v>
      </c>
      <c r="R187" s="19">
        <v>0</v>
      </c>
      <c r="S187" s="19">
        <v>7669851</v>
      </c>
      <c r="T187" s="19">
        <v>7669851</v>
      </c>
      <c r="U187" s="19">
        <v>0</v>
      </c>
      <c r="V187" s="19">
        <v>0</v>
      </c>
      <c r="W187" s="19">
        <v>0</v>
      </c>
      <c r="X187" s="19">
        <v>0</v>
      </c>
      <c r="Y187" s="20">
        <f t="shared" si="37"/>
        <v>0.84119295542599737</v>
      </c>
      <c r="Z187" s="20">
        <f t="shared" si="38"/>
        <v>0.84119295542599737</v>
      </c>
      <c r="AA187" s="20">
        <f t="shared" si="39"/>
        <v>0.15880704457400263</v>
      </c>
      <c r="AB187" s="21">
        <f t="shared" si="40"/>
        <v>1</v>
      </c>
    </row>
    <row r="188" spans="1:28" ht="43.5" hidden="1" outlineLevel="4" x14ac:dyDescent="0.35">
      <c r="A188" s="15" t="s">
        <v>276</v>
      </c>
      <c r="B188" s="16" t="s">
        <v>277</v>
      </c>
      <c r="C188" s="16" t="s">
        <v>34</v>
      </c>
      <c r="D188" s="16" t="s">
        <v>63</v>
      </c>
      <c r="E188" s="16" t="s">
        <v>55</v>
      </c>
      <c r="F188" s="16" t="s">
        <v>36</v>
      </c>
      <c r="G188" s="16">
        <v>1112</v>
      </c>
      <c r="H188" s="16">
        <v>3480</v>
      </c>
      <c r="I188" s="17" t="s">
        <v>64</v>
      </c>
      <c r="J188" s="18">
        <v>4573433</v>
      </c>
      <c r="K188" s="19">
        <v>4558913</v>
      </c>
      <c r="L188" s="19">
        <v>0</v>
      </c>
      <c r="M188" s="19">
        <v>0</v>
      </c>
      <c r="N188" s="19">
        <v>0</v>
      </c>
      <c r="O188" s="19">
        <v>4558913</v>
      </c>
      <c r="P188" s="19">
        <v>0</v>
      </c>
      <c r="Q188" s="19">
        <v>724006</v>
      </c>
      <c r="R188" s="19">
        <v>0</v>
      </c>
      <c r="S188" s="19">
        <v>3834907</v>
      </c>
      <c r="T188" s="19">
        <v>3834907</v>
      </c>
      <c r="U188" s="19">
        <v>0</v>
      </c>
      <c r="V188" s="19">
        <v>0</v>
      </c>
      <c r="W188" s="19">
        <v>0</v>
      </c>
      <c r="X188" s="19">
        <v>0</v>
      </c>
      <c r="Y188" s="20">
        <f t="shared" si="37"/>
        <v>0.84118889744112246</v>
      </c>
      <c r="Z188" s="20">
        <f t="shared" si="38"/>
        <v>0.84118889744112246</v>
      </c>
      <c r="AA188" s="20">
        <f t="shared" si="39"/>
        <v>0.15881110255887751</v>
      </c>
      <c r="AB188" s="21">
        <f t="shared" si="40"/>
        <v>1</v>
      </c>
    </row>
    <row r="189" spans="1:28" ht="43.5" hidden="1" outlineLevel="4" x14ac:dyDescent="0.35">
      <c r="A189" s="15" t="s">
        <v>276</v>
      </c>
      <c r="B189" s="16" t="s">
        <v>277</v>
      </c>
      <c r="C189" s="16" t="s">
        <v>34</v>
      </c>
      <c r="D189" s="16" t="s">
        <v>65</v>
      </c>
      <c r="E189" s="16" t="s">
        <v>55</v>
      </c>
      <c r="F189" s="16" t="s">
        <v>36</v>
      </c>
      <c r="G189" s="16">
        <v>1112</v>
      </c>
      <c r="H189" s="16">
        <v>3480</v>
      </c>
      <c r="I189" s="17" t="s">
        <v>66</v>
      </c>
      <c r="J189" s="18">
        <v>14270038</v>
      </c>
      <c r="K189" s="19">
        <v>14231221</v>
      </c>
      <c r="L189" s="19">
        <v>0</v>
      </c>
      <c r="M189" s="19">
        <v>0</v>
      </c>
      <c r="N189" s="19">
        <v>0</v>
      </c>
      <c r="O189" s="19">
        <v>14231221</v>
      </c>
      <c r="P189" s="19">
        <v>0</v>
      </c>
      <c r="Q189" s="19">
        <v>3611853.12</v>
      </c>
      <c r="R189" s="19">
        <v>0</v>
      </c>
      <c r="S189" s="19">
        <v>9693448.8800000008</v>
      </c>
      <c r="T189" s="19">
        <v>9693448.8800000008</v>
      </c>
      <c r="U189" s="19">
        <v>925919</v>
      </c>
      <c r="V189" s="19">
        <v>925919</v>
      </c>
      <c r="W189" s="19">
        <v>0</v>
      </c>
      <c r="X189" s="19">
        <v>925918.99999999814</v>
      </c>
      <c r="Y189" s="20">
        <f t="shared" si="37"/>
        <v>0.68113964922616277</v>
      </c>
      <c r="Z189" s="20">
        <f t="shared" si="38"/>
        <v>0.68113964922616277</v>
      </c>
      <c r="AA189" s="20">
        <f t="shared" si="39"/>
        <v>0.25379783786647681</v>
      </c>
      <c r="AB189" s="21">
        <f t="shared" si="40"/>
        <v>0.93493748709263957</v>
      </c>
    </row>
    <row r="190" spans="1:28" hidden="1" outlineLevel="3" x14ac:dyDescent="0.35">
      <c r="A190" s="22"/>
      <c r="B190" s="23"/>
      <c r="C190" s="23" t="s">
        <v>67</v>
      </c>
      <c r="D190" s="23"/>
      <c r="E190" s="23"/>
      <c r="F190" s="23"/>
      <c r="G190" s="23"/>
      <c r="H190" s="23"/>
      <c r="I190" s="24"/>
      <c r="J190" s="25">
        <f t="shared" ref="J190:X190" si="41">SUBTOTAL(9,J175:J189)</f>
        <v>434392321</v>
      </c>
      <c r="K190" s="26">
        <f t="shared" si="41"/>
        <v>455901039</v>
      </c>
      <c r="L190" s="26">
        <f t="shared" si="41"/>
        <v>0</v>
      </c>
      <c r="M190" s="26">
        <f t="shared" si="41"/>
        <v>0</v>
      </c>
      <c r="N190" s="26">
        <f t="shared" si="41"/>
        <v>0</v>
      </c>
      <c r="O190" s="26">
        <f t="shared" si="41"/>
        <v>455901039</v>
      </c>
      <c r="P190" s="26">
        <f t="shared" si="41"/>
        <v>0</v>
      </c>
      <c r="Q190" s="26">
        <f t="shared" si="41"/>
        <v>11544967.120000001</v>
      </c>
      <c r="R190" s="26">
        <f t="shared" si="41"/>
        <v>0</v>
      </c>
      <c r="S190" s="26">
        <f t="shared" si="41"/>
        <v>358552011.69999999</v>
      </c>
      <c r="T190" s="26">
        <f t="shared" si="41"/>
        <v>358552011.69999999</v>
      </c>
      <c r="U190" s="26">
        <f t="shared" si="41"/>
        <v>85804060.180000007</v>
      </c>
      <c r="V190" s="26">
        <f t="shared" si="41"/>
        <v>85804060.180000007</v>
      </c>
      <c r="W190" s="26">
        <f t="shared" si="41"/>
        <v>0</v>
      </c>
      <c r="X190" s="26">
        <f t="shared" si="41"/>
        <v>85804060.180000007</v>
      </c>
      <c r="Y190" s="27">
        <f t="shared" si="37"/>
        <v>0.78646895055661403</v>
      </c>
      <c r="Z190" s="27">
        <f t="shared" si="38"/>
        <v>0.78646895055661403</v>
      </c>
      <c r="AA190" s="27">
        <f t="shared" si="39"/>
        <v>2.5323406029789726E-2</v>
      </c>
      <c r="AB190" s="28">
        <f t="shared" si="40"/>
        <v>0.81179235658640381</v>
      </c>
    </row>
    <row r="191" spans="1:28" hidden="1" outlineLevel="4" x14ac:dyDescent="0.35">
      <c r="A191" s="15" t="s">
        <v>276</v>
      </c>
      <c r="B191" s="16" t="s">
        <v>277</v>
      </c>
      <c r="C191" s="16" t="s">
        <v>68</v>
      </c>
      <c r="D191" s="16" t="s">
        <v>69</v>
      </c>
      <c r="E191" s="16"/>
      <c r="F191" s="16" t="s">
        <v>36</v>
      </c>
      <c r="G191" s="16">
        <v>1120</v>
      </c>
      <c r="H191" s="16">
        <v>3480</v>
      </c>
      <c r="I191" s="17" t="s">
        <v>70</v>
      </c>
      <c r="J191" s="18">
        <v>250000</v>
      </c>
      <c r="K191" s="19">
        <v>250000</v>
      </c>
      <c r="L191" s="19">
        <v>0</v>
      </c>
      <c r="M191" s="19">
        <v>0</v>
      </c>
      <c r="N191" s="19">
        <v>0</v>
      </c>
      <c r="O191" s="19">
        <v>250000</v>
      </c>
      <c r="P191" s="19">
        <v>0</v>
      </c>
      <c r="Q191" s="19">
        <v>0</v>
      </c>
      <c r="R191" s="19">
        <v>0</v>
      </c>
      <c r="S191" s="19">
        <v>0</v>
      </c>
      <c r="T191" s="19">
        <v>0</v>
      </c>
      <c r="U191" s="19">
        <v>250000</v>
      </c>
      <c r="V191" s="19">
        <v>250000</v>
      </c>
      <c r="W191" s="19">
        <v>0</v>
      </c>
      <c r="X191" s="19">
        <v>250000</v>
      </c>
      <c r="Y191" s="20">
        <f t="shared" si="37"/>
        <v>0</v>
      </c>
      <c r="Z191" s="20">
        <f t="shared" si="38"/>
        <v>0</v>
      </c>
      <c r="AA191" s="20">
        <f t="shared" si="39"/>
        <v>0</v>
      </c>
      <c r="AB191" s="21">
        <f t="shared" si="40"/>
        <v>0</v>
      </c>
    </row>
    <row r="192" spans="1:28" hidden="1" outlineLevel="4" x14ac:dyDescent="0.35">
      <c r="A192" s="15" t="s">
        <v>276</v>
      </c>
      <c r="B192" s="16" t="s">
        <v>277</v>
      </c>
      <c r="C192" s="16" t="s">
        <v>68</v>
      </c>
      <c r="D192" s="16" t="s">
        <v>73</v>
      </c>
      <c r="E192" s="16"/>
      <c r="F192" s="16" t="s">
        <v>36</v>
      </c>
      <c r="G192" s="16">
        <v>1120</v>
      </c>
      <c r="H192" s="16">
        <v>3480</v>
      </c>
      <c r="I192" s="17" t="s">
        <v>74</v>
      </c>
      <c r="J192" s="18">
        <v>100000</v>
      </c>
      <c r="K192" s="19">
        <v>100000</v>
      </c>
      <c r="L192" s="19">
        <v>0</v>
      </c>
      <c r="M192" s="19">
        <v>0</v>
      </c>
      <c r="N192" s="19">
        <v>0</v>
      </c>
      <c r="O192" s="19">
        <v>100000</v>
      </c>
      <c r="P192" s="19">
        <v>0</v>
      </c>
      <c r="Q192" s="19">
        <v>0</v>
      </c>
      <c r="R192" s="19">
        <v>0</v>
      </c>
      <c r="S192" s="19">
        <v>24860</v>
      </c>
      <c r="T192" s="19">
        <v>24860</v>
      </c>
      <c r="U192" s="19">
        <v>75140</v>
      </c>
      <c r="V192" s="19">
        <v>75140</v>
      </c>
      <c r="W192" s="19">
        <v>0</v>
      </c>
      <c r="X192" s="19">
        <v>75140</v>
      </c>
      <c r="Y192" s="20">
        <f t="shared" si="37"/>
        <v>0.24859999999999999</v>
      </c>
      <c r="Z192" s="20">
        <f t="shared" si="38"/>
        <v>0.24859999999999999</v>
      </c>
      <c r="AA192" s="20">
        <f t="shared" si="39"/>
        <v>0</v>
      </c>
      <c r="AB192" s="21">
        <f t="shared" si="40"/>
        <v>0.24859999999999999</v>
      </c>
    </row>
    <row r="193" spans="1:28" hidden="1" outlineLevel="4" x14ac:dyDescent="0.35">
      <c r="A193" s="15" t="s">
        <v>276</v>
      </c>
      <c r="B193" s="16" t="s">
        <v>277</v>
      </c>
      <c r="C193" s="16" t="s">
        <v>68</v>
      </c>
      <c r="D193" s="16" t="s">
        <v>85</v>
      </c>
      <c r="E193" s="16"/>
      <c r="F193" s="16" t="s">
        <v>36</v>
      </c>
      <c r="G193" s="16">
        <v>1120</v>
      </c>
      <c r="H193" s="16">
        <v>3480</v>
      </c>
      <c r="I193" s="17" t="s">
        <v>86</v>
      </c>
      <c r="J193" s="18">
        <v>805800</v>
      </c>
      <c r="K193" s="19">
        <v>805800</v>
      </c>
      <c r="L193" s="19">
        <v>0</v>
      </c>
      <c r="M193" s="19">
        <v>0</v>
      </c>
      <c r="N193" s="19">
        <v>0</v>
      </c>
      <c r="O193" s="19">
        <v>805800</v>
      </c>
      <c r="P193" s="19">
        <v>0</v>
      </c>
      <c r="Q193" s="19">
        <v>0</v>
      </c>
      <c r="R193" s="19">
        <v>0</v>
      </c>
      <c r="S193" s="19">
        <v>91800</v>
      </c>
      <c r="T193" s="19">
        <v>91800</v>
      </c>
      <c r="U193" s="19">
        <v>714000</v>
      </c>
      <c r="V193" s="19">
        <v>714000</v>
      </c>
      <c r="W193" s="19">
        <v>0</v>
      </c>
      <c r="X193" s="19">
        <v>714000</v>
      </c>
      <c r="Y193" s="20">
        <f t="shared" si="37"/>
        <v>0.11392405063291139</v>
      </c>
      <c r="Z193" s="20">
        <f t="shared" si="38"/>
        <v>0.11392405063291139</v>
      </c>
      <c r="AA193" s="20">
        <f t="shared" si="39"/>
        <v>0</v>
      </c>
      <c r="AB193" s="21">
        <f t="shared" si="40"/>
        <v>0.11392405063291139</v>
      </c>
    </row>
    <row r="194" spans="1:28" hidden="1" outlineLevel="4" x14ac:dyDescent="0.35">
      <c r="A194" s="15" t="s">
        <v>276</v>
      </c>
      <c r="B194" s="16" t="s">
        <v>277</v>
      </c>
      <c r="C194" s="16" t="s">
        <v>68</v>
      </c>
      <c r="D194" s="16" t="s">
        <v>278</v>
      </c>
      <c r="E194" s="16"/>
      <c r="F194" s="16" t="s">
        <v>36</v>
      </c>
      <c r="G194" s="16">
        <v>1120</v>
      </c>
      <c r="H194" s="16">
        <v>3480</v>
      </c>
      <c r="I194" s="17" t="s">
        <v>279</v>
      </c>
      <c r="J194" s="18">
        <v>302500</v>
      </c>
      <c r="K194" s="19">
        <v>302500</v>
      </c>
      <c r="L194" s="19">
        <v>0</v>
      </c>
      <c r="M194" s="19">
        <v>0</v>
      </c>
      <c r="N194" s="19">
        <v>0</v>
      </c>
      <c r="O194" s="19">
        <v>302500</v>
      </c>
      <c r="P194" s="19">
        <v>0</v>
      </c>
      <c r="Q194" s="19">
        <v>0</v>
      </c>
      <c r="R194" s="19">
        <v>0</v>
      </c>
      <c r="S194" s="19">
        <v>0</v>
      </c>
      <c r="T194" s="19">
        <v>0</v>
      </c>
      <c r="U194" s="19">
        <v>302500</v>
      </c>
      <c r="V194" s="19">
        <v>302500</v>
      </c>
      <c r="W194" s="19">
        <v>0</v>
      </c>
      <c r="X194" s="19">
        <v>302500</v>
      </c>
      <c r="Y194" s="20">
        <f t="shared" si="37"/>
        <v>0</v>
      </c>
      <c r="Z194" s="20">
        <f t="shared" si="38"/>
        <v>0</v>
      </c>
      <c r="AA194" s="20">
        <f t="shared" si="39"/>
        <v>0</v>
      </c>
      <c r="AB194" s="21">
        <f t="shared" si="40"/>
        <v>0</v>
      </c>
    </row>
    <row r="195" spans="1:28" hidden="1" outlineLevel="4" x14ac:dyDescent="0.35">
      <c r="A195" s="15" t="s">
        <v>276</v>
      </c>
      <c r="B195" s="16" t="s">
        <v>277</v>
      </c>
      <c r="C195" s="16" t="s">
        <v>68</v>
      </c>
      <c r="D195" s="16" t="s">
        <v>95</v>
      </c>
      <c r="E195" s="16"/>
      <c r="F195" s="16" t="s">
        <v>36</v>
      </c>
      <c r="G195" s="16">
        <v>1120</v>
      </c>
      <c r="H195" s="16">
        <v>3480</v>
      </c>
      <c r="I195" s="17" t="s">
        <v>96</v>
      </c>
      <c r="J195" s="18">
        <v>200000</v>
      </c>
      <c r="K195" s="19">
        <v>123000</v>
      </c>
      <c r="L195" s="19">
        <v>0</v>
      </c>
      <c r="M195" s="19">
        <v>0</v>
      </c>
      <c r="N195" s="19">
        <v>0</v>
      </c>
      <c r="O195" s="19">
        <v>123000</v>
      </c>
      <c r="P195" s="19">
        <v>0</v>
      </c>
      <c r="Q195" s="19">
        <v>0</v>
      </c>
      <c r="R195" s="19">
        <v>0</v>
      </c>
      <c r="S195" s="19">
        <v>0</v>
      </c>
      <c r="T195" s="19">
        <v>0</v>
      </c>
      <c r="U195" s="19">
        <v>123000</v>
      </c>
      <c r="V195" s="19">
        <v>123000</v>
      </c>
      <c r="W195" s="19">
        <v>0</v>
      </c>
      <c r="X195" s="19">
        <v>123000</v>
      </c>
      <c r="Y195" s="20">
        <f t="shared" si="37"/>
        <v>0</v>
      </c>
      <c r="Z195" s="20">
        <f t="shared" si="38"/>
        <v>0</v>
      </c>
      <c r="AA195" s="20">
        <f t="shared" si="39"/>
        <v>0</v>
      </c>
      <c r="AB195" s="21">
        <f t="shared" si="40"/>
        <v>0</v>
      </c>
    </row>
    <row r="196" spans="1:28" hidden="1" outlineLevel="4" x14ac:dyDescent="0.35">
      <c r="A196" s="15" t="s">
        <v>276</v>
      </c>
      <c r="B196" s="16" t="s">
        <v>277</v>
      </c>
      <c r="C196" s="16" t="s">
        <v>68</v>
      </c>
      <c r="D196" s="16" t="s">
        <v>230</v>
      </c>
      <c r="E196" s="16"/>
      <c r="F196" s="16" t="s">
        <v>36</v>
      </c>
      <c r="G196" s="16">
        <v>1120</v>
      </c>
      <c r="H196" s="16">
        <v>3480</v>
      </c>
      <c r="I196" s="17" t="s">
        <v>231</v>
      </c>
      <c r="J196" s="18">
        <v>200000</v>
      </c>
      <c r="K196" s="19">
        <v>200000</v>
      </c>
      <c r="L196" s="19">
        <v>0</v>
      </c>
      <c r="M196" s="19">
        <v>0</v>
      </c>
      <c r="N196" s="19">
        <v>0</v>
      </c>
      <c r="O196" s="19">
        <v>200000</v>
      </c>
      <c r="P196" s="19">
        <v>0</v>
      </c>
      <c r="Q196" s="19">
        <v>0</v>
      </c>
      <c r="R196" s="19">
        <v>0</v>
      </c>
      <c r="S196" s="19">
        <v>0</v>
      </c>
      <c r="T196" s="19">
        <v>0</v>
      </c>
      <c r="U196" s="19">
        <v>200000</v>
      </c>
      <c r="V196" s="19">
        <v>200000</v>
      </c>
      <c r="W196" s="19">
        <v>0</v>
      </c>
      <c r="X196" s="19">
        <v>200000</v>
      </c>
      <c r="Y196" s="20">
        <f t="shared" si="37"/>
        <v>0</v>
      </c>
      <c r="Z196" s="20">
        <f t="shared" si="38"/>
        <v>0</v>
      </c>
      <c r="AA196" s="20">
        <f t="shared" si="39"/>
        <v>0</v>
      </c>
      <c r="AB196" s="21">
        <f t="shared" si="40"/>
        <v>0</v>
      </c>
    </row>
    <row r="197" spans="1:28" hidden="1" outlineLevel="3" x14ac:dyDescent="0.35">
      <c r="A197" s="22"/>
      <c r="B197" s="23"/>
      <c r="C197" s="23" t="s">
        <v>99</v>
      </c>
      <c r="D197" s="23"/>
      <c r="E197" s="23"/>
      <c r="F197" s="23"/>
      <c r="G197" s="23"/>
      <c r="H197" s="23"/>
      <c r="I197" s="24"/>
      <c r="J197" s="25">
        <f t="shared" ref="J197:X197" si="42">SUBTOTAL(9,J191:J196)</f>
        <v>1858300</v>
      </c>
      <c r="K197" s="26">
        <f t="shared" si="42"/>
        <v>1781300</v>
      </c>
      <c r="L197" s="26">
        <f t="shared" si="42"/>
        <v>0</v>
      </c>
      <c r="M197" s="26">
        <f t="shared" si="42"/>
        <v>0</v>
      </c>
      <c r="N197" s="26">
        <f t="shared" si="42"/>
        <v>0</v>
      </c>
      <c r="O197" s="26">
        <f t="shared" si="42"/>
        <v>1781300</v>
      </c>
      <c r="P197" s="26">
        <f t="shared" si="42"/>
        <v>0</v>
      </c>
      <c r="Q197" s="26">
        <f t="shared" si="42"/>
        <v>0</v>
      </c>
      <c r="R197" s="26">
        <f t="shared" si="42"/>
        <v>0</v>
      </c>
      <c r="S197" s="26">
        <f t="shared" si="42"/>
        <v>116660</v>
      </c>
      <c r="T197" s="26">
        <f t="shared" si="42"/>
        <v>116660</v>
      </c>
      <c r="U197" s="26">
        <f t="shared" si="42"/>
        <v>1664640</v>
      </c>
      <c r="V197" s="26">
        <f t="shared" si="42"/>
        <v>1664640</v>
      </c>
      <c r="W197" s="26">
        <f t="shared" si="42"/>
        <v>0</v>
      </c>
      <c r="X197" s="26">
        <f t="shared" si="42"/>
        <v>1664640</v>
      </c>
      <c r="Y197" s="27">
        <f t="shared" si="37"/>
        <v>6.5491494975579628E-2</v>
      </c>
      <c r="Z197" s="27">
        <f t="shared" si="38"/>
        <v>6.5491494975579628E-2</v>
      </c>
      <c r="AA197" s="27">
        <f t="shared" si="39"/>
        <v>0</v>
      </c>
      <c r="AB197" s="28">
        <f t="shared" si="40"/>
        <v>6.5491494975579628E-2</v>
      </c>
    </row>
    <row r="198" spans="1:28" hidden="1" outlineLevel="4" x14ac:dyDescent="0.35">
      <c r="A198" s="15" t="s">
        <v>276</v>
      </c>
      <c r="B198" s="16" t="s">
        <v>277</v>
      </c>
      <c r="C198" s="16" t="s">
        <v>100</v>
      </c>
      <c r="D198" s="16" t="s">
        <v>105</v>
      </c>
      <c r="E198" s="16"/>
      <c r="F198" s="16" t="s">
        <v>36</v>
      </c>
      <c r="G198" s="16">
        <v>1120</v>
      </c>
      <c r="H198" s="16">
        <v>3480</v>
      </c>
      <c r="I198" s="17" t="s">
        <v>106</v>
      </c>
      <c r="J198" s="18">
        <v>1500000</v>
      </c>
      <c r="K198" s="19">
        <v>1500000</v>
      </c>
      <c r="L198" s="19">
        <v>0</v>
      </c>
      <c r="M198" s="19">
        <v>0</v>
      </c>
      <c r="N198" s="19">
        <v>0</v>
      </c>
      <c r="O198" s="19">
        <v>1500000</v>
      </c>
      <c r="P198" s="19">
        <v>0</v>
      </c>
      <c r="Q198" s="19">
        <v>0</v>
      </c>
      <c r="R198" s="19">
        <v>0</v>
      </c>
      <c r="S198" s="19">
        <v>1006227.35</v>
      </c>
      <c r="T198" s="19">
        <v>1006227.35</v>
      </c>
      <c r="U198" s="19">
        <v>493772.65</v>
      </c>
      <c r="V198" s="19">
        <v>493772.65</v>
      </c>
      <c r="W198" s="19">
        <v>0</v>
      </c>
      <c r="X198" s="19">
        <v>493772.65</v>
      </c>
      <c r="Y198" s="20">
        <f t="shared" si="37"/>
        <v>0.67081823333333335</v>
      </c>
      <c r="Z198" s="20">
        <f t="shared" si="38"/>
        <v>0.67081823333333335</v>
      </c>
      <c r="AA198" s="20">
        <f t="shared" si="39"/>
        <v>0</v>
      </c>
      <c r="AB198" s="21">
        <f t="shared" si="40"/>
        <v>0.67081823333333335</v>
      </c>
    </row>
    <row r="199" spans="1:28" hidden="1" outlineLevel="4" x14ac:dyDescent="0.35">
      <c r="A199" s="15" t="s">
        <v>276</v>
      </c>
      <c r="B199" s="16" t="s">
        <v>277</v>
      </c>
      <c r="C199" s="16" t="s">
        <v>100</v>
      </c>
      <c r="D199" s="16" t="s">
        <v>107</v>
      </c>
      <c r="E199" s="16"/>
      <c r="F199" s="16" t="s">
        <v>36</v>
      </c>
      <c r="G199" s="16">
        <v>1120</v>
      </c>
      <c r="H199" s="16">
        <v>3480</v>
      </c>
      <c r="I199" s="17" t="s">
        <v>108</v>
      </c>
      <c r="J199" s="18">
        <v>30000</v>
      </c>
      <c r="K199" s="19">
        <v>30000</v>
      </c>
      <c r="L199" s="19">
        <v>0</v>
      </c>
      <c r="M199" s="19">
        <v>0</v>
      </c>
      <c r="N199" s="19">
        <v>0</v>
      </c>
      <c r="O199" s="19">
        <v>30000</v>
      </c>
      <c r="P199" s="19">
        <v>0</v>
      </c>
      <c r="Q199" s="19">
        <v>0</v>
      </c>
      <c r="R199" s="19">
        <v>0</v>
      </c>
      <c r="S199" s="19">
        <v>14150</v>
      </c>
      <c r="T199" s="19">
        <v>14150</v>
      </c>
      <c r="U199" s="19">
        <v>7500</v>
      </c>
      <c r="V199" s="19">
        <v>15850</v>
      </c>
      <c r="W199" s="19">
        <v>0</v>
      </c>
      <c r="X199" s="19">
        <v>15850</v>
      </c>
      <c r="Y199" s="20">
        <f t="shared" si="37"/>
        <v>0.47166666666666668</v>
      </c>
      <c r="Z199" s="20">
        <f t="shared" si="38"/>
        <v>0.47166666666666668</v>
      </c>
      <c r="AA199" s="20">
        <f t="shared" si="39"/>
        <v>0</v>
      </c>
      <c r="AB199" s="21">
        <f t="shared" si="40"/>
        <v>0.47166666666666668</v>
      </c>
    </row>
    <row r="200" spans="1:28" hidden="1" outlineLevel="4" x14ac:dyDescent="0.35">
      <c r="A200" s="15" t="s">
        <v>276</v>
      </c>
      <c r="B200" s="16" t="s">
        <v>277</v>
      </c>
      <c r="C200" s="16" t="s">
        <v>100</v>
      </c>
      <c r="D200" s="16" t="s">
        <v>113</v>
      </c>
      <c r="E200" s="16"/>
      <c r="F200" s="16" t="s">
        <v>36</v>
      </c>
      <c r="G200" s="16">
        <v>1120</v>
      </c>
      <c r="H200" s="16">
        <v>3480</v>
      </c>
      <c r="I200" s="17" t="s">
        <v>114</v>
      </c>
      <c r="J200" s="18">
        <v>60243</v>
      </c>
      <c r="K200" s="19">
        <v>60243</v>
      </c>
      <c r="L200" s="19">
        <v>0</v>
      </c>
      <c r="M200" s="19">
        <v>0</v>
      </c>
      <c r="N200" s="19">
        <v>0</v>
      </c>
      <c r="O200" s="19">
        <v>60243</v>
      </c>
      <c r="P200" s="19">
        <v>0</v>
      </c>
      <c r="Q200" s="19">
        <v>0</v>
      </c>
      <c r="R200" s="19">
        <v>0</v>
      </c>
      <c r="S200" s="19">
        <v>14200</v>
      </c>
      <c r="T200" s="19">
        <v>14200</v>
      </c>
      <c r="U200" s="19">
        <v>46043</v>
      </c>
      <c r="V200" s="19">
        <v>46043</v>
      </c>
      <c r="W200" s="19">
        <v>0</v>
      </c>
      <c r="X200" s="19">
        <v>46043</v>
      </c>
      <c r="Y200" s="20">
        <f t="shared" si="37"/>
        <v>0.23571203293328685</v>
      </c>
      <c r="Z200" s="20">
        <f t="shared" si="38"/>
        <v>0.23571203293328685</v>
      </c>
      <c r="AA200" s="20">
        <f t="shared" si="39"/>
        <v>0</v>
      </c>
      <c r="AB200" s="21">
        <f t="shared" si="40"/>
        <v>0.23571203293328685</v>
      </c>
    </row>
    <row r="201" spans="1:28" hidden="1" outlineLevel="4" x14ac:dyDescent="0.35">
      <c r="A201" s="15" t="s">
        <v>276</v>
      </c>
      <c r="B201" s="16" t="s">
        <v>277</v>
      </c>
      <c r="C201" s="16" t="s">
        <v>100</v>
      </c>
      <c r="D201" s="16" t="s">
        <v>115</v>
      </c>
      <c r="E201" s="16"/>
      <c r="F201" s="16" t="s">
        <v>36</v>
      </c>
      <c r="G201" s="16">
        <v>1120</v>
      </c>
      <c r="H201" s="16">
        <v>3480</v>
      </c>
      <c r="I201" s="17" t="s">
        <v>116</v>
      </c>
      <c r="J201" s="18">
        <v>300000</v>
      </c>
      <c r="K201" s="19">
        <v>300000</v>
      </c>
      <c r="L201" s="19">
        <v>0</v>
      </c>
      <c r="M201" s="19">
        <v>0</v>
      </c>
      <c r="N201" s="19">
        <v>0</v>
      </c>
      <c r="O201" s="19">
        <v>300000</v>
      </c>
      <c r="P201" s="19">
        <v>0</v>
      </c>
      <c r="Q201" s="19">
        <v>0</v>
      </c>
      <c r="R201" s="19">
        <v>0</v>
      </c>
      <c r="S201" s="19">
        <v>28850</v>
      </c>
      <c r="T201" s="19">
        <v>28850</v>
      </c>
      <c r="U201" s="19">
        <v>271150</v>
      </c>
      <c r="V201" s="19">
        <v>271150</v>
      </c>
      <c r="W201" s="19">
        <v>0</v>
      </c>
      <c r="X201" s="19">
        <v>271150</v>
      </c>
      <c r="Y201" s="20">
        <f t="shared" si="37"/>
        <v>9.6166666666666664E-2</v>
      </c>
      <c r="Z201" s="20">
        <f t="shared" si="38"/>
        <v>9.6166666666666664E-2</v>
      </c>
      <c r="AA201" s="20">
        <f t="shared" si="39"/>
        <v>0</v>
      </c>
      <c r="AB201" s="21">
        <f t="shared" si="40"/>
        <v>9.6166666666666664E-2</v>
      </c>
    </row>
    <row r="202" spans="1:28" hidden="1" outlineLevel="3" x14ac:dyDescent="0.35">
      <c r="A202" s="22"/>
      <c r="B202" s="23"/>
      <c r="C202" s="23" t="s">
        <v>121</v>
      </c>
      <c r="D202" s="23"/>
      <c r="E202" s="23"/>
      <c r="F202" s="23"/>
      <c r="G202" s="23"/>
      <c r="H202" s="23"/>
      <c r="I202" s="24"/>
      <c r="J202" s="25">
        <f t="shared" ref="J202:X202" si="43">SUBTOTAL(9,J198:J201)</f>
        <v>1890243</v>
      </c>
      <c r="K202" s="26">
        <f t="shared" si="43"/>
        <v>1890243</v>
      </c>
      <c r="L202" s="26">
        <f t="shared" si="43"/>
        <v>0</v>
      </c>
      <c r="M202" s="26">
        <f t="shared" si="43"/>
        <v>0</v>
      </c>
      <c r="N202" s="26">
        <f t="shared" si="43"/>
        <v>0</v>
      </c>
      <c r="O202" s="26">
        <f t="shared" si="43"/>
        <v>1890243</v>
      </c>
      <c r="P202" s="26">
        <f t="shared" si="43"/>
        <v>0</v>
      </c>
      <c r="Q202" s="26">
        <f t="shared" si="43"/>
        <v>0</v>
      </c>
      <c r="R202" s="26">
        <f t="shared" si="43"/>
        <v>0</v>
      </c>
      <c r="S202" s="26">
        <f t="shared" si="43"/>
        <v>1063427.3500000001</v>
      </c>
      <c r="T202" s="26">
        <f t="shared" si="43"/>
        <v>1063427.3500000001</v>
      </c>
      <c r="U202" s="26">
        <f t="shared" si="43"/>
        <v>818465.65</v>
      </c>
      <c r="V202" s="26">
        <f t="shared" si="43"/>
        <v>826815.65</v>
      </c>
      <c r="W202" s="26">
        <f t="shared" si="43"/>
        <v>0</v>
      </c>
      <c r="X202" s="26">
        <f t="shared" si="43"/>
        <v>826815.65</v>
      </c>
      <c r="Y202" s="27">
        <f t="shared" si="37"/>
        <v>0.56258764084829305</v>
      </c>
      <c r="Z202" s="27">
        <f t="shared" si="38"/>
        <v>0.56258764084829305</v>
      </c>
      <c r="AA202" s="27">
        <f t="shared" si="39"/>
        <v>0</v>
      </c>
      <c r="AB202" s="28">
        <f t="shared" si="40"/>
        <v>0.56258764084829305</v>
      </c>
    </row>
    <row r="203" spans="1:28" hidden="1" outlineLevel="4" x14ac:dyDescent="0.35">
      <c r="A203" s="15" t="s">
        <v>276</v>
      </c>
      <c r="B203" s="16" t="s">
        <v>277</v>
      </c>
      <c r="C203" s="16" t="s">
        <v>122</v>
      </c>
      <c r="D203" s="16" t="s">
        <v>135</v>
      </c>
      <c r="E203" s="16"/>
      <c r="F203" s="16">
        <v>280</v>
      </c>
      <c r="G203" s="16">
        <v>2240</v>
      </c>
      <c r="H203" s="16">
        <v>3480</v>
      </c>
      <c r="I203" s="17" t="s">
        <v>136</v>
      </c>
      <c r="J203" s="18">
        <v>150000</v>
      </c>
      <c r="K203" s="19">
        <v>150000</v>
      </c>
      <c r="L203" s="19">
        <v>0</v>
      </c>
      <c r="M203" s="19">
        <v>0</v>
      </c>
      <c r="N203" s="19">
        <v>0</v>
      </c>
      <c r="O203" s="19">
        <v>150000</v>
      </c>
      <c r="P203" s="19">
        <v>0</v>
      </c>
      <c r="Q203" s="19">
        <v>0</v>
      </c>
      <c r="R203" s="19">
        <v>0</v>
      </c>
      <c r="S203" s="19">
        <v>0</v>
      </c>
      <c r="T203" s="19">
        <v>0</v>
      </c>
      <c r="U203" s="19">
        <v>150000</v>
      </c>
      <c r="V203" s="19">
        <v>150000</v>
      </c>
      <c r="W203" s="19">
        <v>0</v>
      </c>
      <c r="X203" s="19">
        <v>150000</v>
      </c>
      <c r="Y203" s="20">
        <f t="shared" si="37"/>
        <v>0</v>
      </c>
      <c r="Z203" s="20">
        <f t="shared" si="38"/>
        <v>0</v>
      </c>
      <c r="AA203" s="20">
        <f t="shared" si="39"/>
        <v>0</v>
      </c>
      <c r="AB203" s="21">
        <f t="shared" si="40"/>
        <v>0</v>
      </c>
    </row>
    <row r="204" spans="1:28" hidden="1" outlineLevel="3" x14ac:dyDescent="0.35">
      <c r="A204" s="22"/>
      <c r="B204" s="23"/>
      <c r="C204" s="23" t="s">
        <v>137</v>
      </c>
      <c r="D204" s="23"/>
      <c r="E204" s="23"/>
      <c r="F204" s="23"/>
      <c r="G204" s="23"/>
      <c r="H204" s="23"/>
      <c r="I204" s="24"/>
      <c r="J204" s="25">
        <f t="shared" ref="J204:X204" si="44">SUBTOTAL(9,J203:J203)</f>
        <v>150000</v>
      </c>
      <c r="K204" s="26">
        <f t="shared" si="44"/>
        <v>150000</v>
      </c>
      <c r="L204" s="26">
        <f t="shared" si="44"/>
        <v>0</v>
      </c>
      <c r="M204" s="26">
        <f t="shared" si="44"/>
        <v>0</v>
      </c>
      <c r="N204" s="26">
        <f t="shared" si="44"/>
        <v>0</v>
      </c>
      <c r="O204" s="26">
        <f t="shared" si="44"/>
        <v>150000</v>
      </c>
      <c r="P204" s="26">
        <f t="shared" si="44"/>
        <v>0</v>
      </c>
      <c r="Q204" s="26">
        <f t="shared" si="44"/>
        <v>0</v>
      </c>
      <c r="R204" s="26">
        <f t="shared" si="44"/>
        <v>0</v>
      </c>
      <c r="S204" s="26">
        <f t="shared" si="44"/>
        <v>0</v>
      </c>
      <c r="T204" s="26">
        <f t="shared" si="44"/>
        <v>0</v>
      </c>
      <c r="U204" s="26">
        <f t="shared" si="44"/>
        <v>150000</v>
      </c>
      <c r="V204" s="26">
        <f t="shared" si="44"/>
        <v>150000</v>
      </c>
      <c r="W204" s="26">
        <f t="shared" si="44"/>
        <v>0</v>
      </c>
      <c r="X204" s="26">
        <f t="shared" si="44"/>
        <v>150000</v>
      </c>
      <c r="Y204" s="27">
        <f t="shared" si="37"/>
        <v>0</v>
      </c>
      <c r="Z204" s="27">
        <f t="shared" si="38"/>
        <v>0</v>
      </c>
      <c r="AA204" s="27">
        <f t="shared" si="39"/>
        <v>0</v>
      </c>
      <c r="AB204" s="28">
        <f t="shared" si="40"/>
        <v>0</v>
      </c>
    </row>
    <row r="205" spans="1:28" ht="58" hidden="1" outlineLevel="4" x14ac:dyDescent="0.35">
      <c r="A205" s="15" t="s">
        <v>276</v>
      </c>
      <c r="B205" s="16" t="s">
        <v>277</v>
      </c>
      <c r="C205" s="16" t="s">
        <v>138</v>
      </c>
      <c r="D205" s="16" t="s">
        <v>139</v>
      </c>
      <c r="E205" s="16" t="s">
        <v>55</v>
      </c>
      <c r="F205" s="16" t="s">
        <v>36</v>
      </c>
      <c r="G205" s="16">
        <v>1310</v>
      </c>
      <c r="H205" s="16">
        <v>3480</v>
      </c>
      <c r="I205" s="17" t="s">
        <v>140</v>
      </c>
      <c r="J205" s="18">
        <v>1477560</v>
      </c>
      <c r="K205" s="19">
        <v>1473259</v>
      </c>
      <c r="L205" s="19">
        <v>0</v>
      </c>
      <c r="M205" s="19">
        <v>0</v>
      </c>
      <c r="N205" s="19">
        <v>0</v>
      </c>
      <c r="O205" s="19">
        <v>1473259</v>
      </c>
      <c r="P205" s="19">
        <v>0</v>
      </c>
      <c r="Q205" s="19">
        <v>355015.85</v>
      </c>
      <c r="R205" s="19">
        <v>0</v>
      </c>
      <c r="S205" s="19">
        <v>1118243.1499999999</v>
      </c>
      <c r="T205" s="19">
        <v>1118243.1499999999</v>
      </c>
      <c r="U205" s="19">
        <v>0</v>
      </c>
      <c r="V205" s="19">
        <v>0</v>
      </c>
      <c r="W205" s="19">
        <v>0</v>
      </c>
      <c r="X205" s="19">
        <v>0</v>
      </c>
      <c r="Y205" s="20">
        <f t="shared" si="37"/>
        <v>0.75902685814239035</v>
      </c>
      <c r="Z205" s="20">
        <f t="shared" si="38"/>
        <v>0.75902685814239035</v>
      </c>
      <c r="AA205" s="20">
        <f t="shared" si="39"/>
        <v>0.24097314185760954</v>
      </c>
      <c r="AB205" s="21">
        <f t="shared" si="40"/>
        <v>0.99999999999999989</v>
      </c>
    </row>
    <row r="206" spans="1:28" ht="58" hidden="1" outlineLevel="4" x14ac:dyDescent="0.35">
      <c r="A206" s="15" t="s">
        <v>276</v>
      </c>
      <c r="B206" s="16" t="s">
        <v>277</v>
      </c>
      <c r="C206" s="16" t="s">
        <v>138</v>
      </c>
      <c r="D206" s="16" t="s">
        <v>139</v>
      </c>
      <c r="E206" s="16" t="s">
        <v>141</v>
      </c>
      <c r="F206" s="16" t="s">
        <v>36</v>
      </c>
      <c r="G206" s="16">
        <v>1310</v>
      </c>
      <c r="H206" s="16">
        <v>3480</v>
      </c>
      <c r="I206" s="17" t="s">
        <v>142</v>
      </c>
      <c r="J206" s="18">
        <v>762239</v>
      </c>
      <c r="K206" s="19">
        <v>759819</v>
      </c>
      <c r="L206" s="19">
        <v>0</v>
      </c>
      <c r="M206" s="19">
        <v>0</v>
      </c>
      <c r="N206" s="19">
        <v>0</v>
      </c>
      <c r="O206" s="19">
        <v>759819</v>
      </c>
      <c r="P206" s="19">
        <v>0</v>
      </c>
      <c r="Q206" s="19">
        <v>120668.92</v>
      </c>
      <c r="R206" s="19">
        <v>0</v>
      </c>
      <c r="S206" s="19">
        <v>639150.07999999996</v>
      </c>
      <c r="T206" s="19">
        <v>639150.07999999996</v>
      </c>
      <c r="U206" s="19">
        <v>0</v>
      </c>
      <c r="V206" s="19">
        <v>0</v>
      </c>
      <c r="W206" s="19">
        <v>0</v>
      </c>
      <c r="X206" s="19">
        <v>0</v>
      </c>
      <c r="Y206" s="20">
        <f t="shared" si="37"/>
        <v>0.84118728276076271</v>
      </c>
      <c r="Z206" s="20">
        <f t="shared" si="38"/>
        <v>0.84118728276076271</v>
      </c>
      <c r="AA206" s="20">
        <f t="shared" si="39"/>
        <v>0.15881271723923723</v>
      </c>
      <c r="AB206" s="21">
        <f t="shared" si="40"/>
        <v>1</v>
      </c>
    </row>
    <row r="207" spans="1:28" ht="43.5" hidden="1" outlineLevel="4" x14ac:dyDescent="0.35">
      <c r="A207" s="15" t="s">
        <v>276</v>
      </c>
      <c r="B207" s="16" t="s">
        <v>277</v>
      </c>
      <c r="C207" s="16" t="s">
        <v>138</v>
      </c>
      <c r="D207" s="16" t="s">
        <v>139</v>
      </c>
      <c r="E207" s="16" t="s">
        <v>143</v>
      </c>
      <c r="F207" s="16" t="s">
        <v>36</v>
      </c>
      <c r="G207" s="16">
        <v>1310</v>
      </c>
      <c r="H207" s="16">
        <v>3480</v>
      </c>
      <c r="I207" s="17" t="s">
        <v>144</v>
      </c>
      <c r="J207" s="18">
        <v>3309300</v>
      </c>
      <c r="K207" s="19">
        <v>3299923</v>
      </c>
      <c r="L207" s="19">
        <v>0</v>
      </c>
      <c r="M207" s="19">
        <v>0</v>
      </c>
      <c r="N207" s="19">
        <v>0</v>
      </c>
      <c r="O207" s="19">
        <v>3299923</v>
      </c>
      <c r="P207" s="19">
        <v>0</v>
      </c>
      <c r="Q207" s="19">
        <v>709551.74</v>
      </c>
      <c r="R207" s="19">
        <v>0</v>
      </c>
      <c r="S207" s="19">
        <v>2190881.2599999998</v>
      </c>
      <c r="T207" s="19">
        <v>2190881.2599999998</v>
      </c>
      <c r="U207" s="19">
        <v>399490</v>
      </c>
      <c r="V207" s="19">
        <v>399490</v>
      </c>
      <c r="W207" s="19">
        <v>0</v>
      </c>
      <c r="X207" s="19">
        <v>399490</v>
      </c>
      <c r="Y207" s="20">
        <f t="shared" si="37"/>
        <v>0.66391890356229522</v>
      </c>
      <c r="Z207" s="20">
        <f t="shared" si="38"/>
        <v>0.66391890356229522</v>
      </c>
      <c r="AA207" s="20">
        <f t="shared" si="39"/>
        <v>0.21502069593745066</v>
      </c>
      <c r="AB207" s="21">
        <f t="shared" si="40"/>
        <v>0.87893959949974587</v>
      </c>
    </row>
    <row r="208" spans="1:28" ht="29" hidden="1" outlineLevel="4" x14ac:dyDescent="0.35">
      <c r="A208" s="15" t="s">
        <v>276</v>
      </c>
      <c r="B208" s="16" t="s">
        <v>277</v>
      </c>
      <c r="C208" s="16" t="s">
        <v>138</v>
      </c>
      <c r="D208" s="16" t="s">
        <v>173</v>
      </c>
      <c r="E208" s="16"/>
      <c r="F208" s="16" t="s">
        <v>36</v>
      </c>
      <c r="G208" s="16">
        <v>1320</v>
      </c>
      <c r="H208" s="16">
        <v>3480</v>
      </c>
      <c r="I208" s="17" t="s">
        <v>174</v>
      </c>
      <c r="J208" s="18">
        <v>492871</v>
      </c>
      <c r="K208" s="19">
        <v>1742871</v>
      </c>
      <c r="L208" s="19">
        <v>0</v>
      </c>
      <c r="M208" s="19">
        <v>0</v>
      </c>
      <c r="N208" s="19">
        <v>0</v>
      </c>
      <c r="O208" s="19">
        <v>1742871</v>
      </c>
      <c r="P208" s="19">
        <v>0</v>
      </c>
      <c r="Q208" s="19">
        <v>0</v>
      </c>
      <c r="R208" s="19">
        <v>0</v>
      </c>
      <c r="S208" s="19">
        <v>664861.30000000005</v>
      </c>
      <c r="T208" s="19">
        <v>664861.30000000005</v>
      </c>
      <c r="U208" s="19">
        <v>1078009.7</v>
      </c>
      <c r="V208" s="19">
        <v>1078009.7</v>
      </c>
      <c r="W208" s="19">
        <v>0</v>
      </c>
      <c r="X208" s="19">
        <v>1078009.7</v>
      </c>
      <c r="Y208" s="20">
        <f t="shared" si="37"/>
        <v>0.38147476204492475</v>
      </c>
      <c r="Z208" s="20">
        <f t="shared" si="38"/>
        <v>0.38147476204492475</v>
      </c>
      <c r="AA208" s="20">
        <f t="shared" si="39"/>
        <v>0</v>
      </c>
      <c r="AB208" s="21">
        <f t="shared" si="40"/>
        <v>0.38147476204492475</v>
      </c>
    </row>
    <row r="209" spans="1:28" hidden="1" outlineLevel="3" x14ac:dyDescent="0.35">
      <c r="A209" s="22"/>
      <c r="B209" s="23"/>
      <c r="C209" s="23" t="s">
        <v>194</v>
      </c>
      <c r="D209" s="23"/>
      <c r="E209" s="23"/>
      <c r="F209" s="23"/>
      <c r="G209" s="23"/>
      <c r="H209" s="23"/>
      <c r="I209" s="24"/>
      <c r="J209" s="25">
        <f t="shared" ref="J209:X209" si="45">SUBTOTAL(9,J205:J208)</f>
        <v>6041970</v>
      </c>
      <c r="K209" s="26">
        <f t="shared" si="45"/>
        <v>7275872</v>
      </c>
      <c r="L209" s="26">
        <f t="shared" si="45"/>
        <v>0</v>
      </c>
      <c r="M209" s="26">
        <f t="shared" si="45"/>
        <v>0</v>
      </c>
      <c r="N209" s="26">
        <f t="shared" si="45"/>
        <v>0</v>
      </c>
      <c r="O209" s="26">
        <f t="shared" si="45"/>
        <v>7275872</v>
      </c>
      <c r="P209" s="26">
        <f t="shared" si="45"/>
        <v>0</v>
      </c>
      <c r="Q209" s="26">
        <f t="shared" si="45"/>
        <v>1185236.51</v>
      </c>
      <c r="R209" s="26">
        <f t="shared" si="45"/>
        <v>0</v>
      </c>
      <c r="S209" s="26">
        <f t="shared" si="45"/>
        <v>4613135.79</v>
      </c>
      <c r="T209" s="26">
        <f t="shared" si="45"/>
        <v>4613135.79</v>
      </c>
      <c r="U209" s="26">
        <f t="shared" si="45"/>
        <v>1477499.7</v>
      </c>
      <c r="V209" s="26">
        <f t="shared" si="45"/>
        <v>1477499.7</v>
      </c>
      <c r="W209" s="26">
        <f t="shared" si="45"/>
        <v>0</v>
      </c>
      <c r="X209" s="26">
        <f t="shared" si="45"/>
        <v>1477499.7</v>
      </c>
      <c r="Y209" s="27">
        <f t="shared" si="37"/>
        <v>0.63403201568141931</v>
      </c>
      <c r="Z209" s="27">
        <f t="shared" si="38"/>
        <v>0.63403201568141931</v>
      </c>
      <c r="AA209" s="27">
        <f t="shared" si="39"/>
        <v>0.16289958234559376</v>
      </c>
      <c r="AB209" s="28">
        <f t="shared" si="40"/>
        <v>0.79693159802701308</v>
      </c>
    </row>
    <row r="210" spans="1:28" outlineLevel="2" collapsed="1" x14ac:dyDescent="0.35">
      <c r="A210" s="22"/>
      <c r="B210" s="23" t="s">
        <v>280</v>
      </c>
      <c r="C210" s="23"/>
      <c r="D210" s="23"/>
      <c r="E210" s="23"/>
      <c r="F210" s="23"/>
      <c r="G210" s="23"/>
      <c r="H210" s="23"/>
      <c r="I210" s="24"/>
      <c r="J210" s="25">
        <f t="shared" ref="J210:X210" si="46">SUBTOTAL(9,J175:J208)</f>
        <v>444332834</v>
      </c>
      <c r="K210" s="26">
        <f t="shared" si="46"/>
        <v>466998454</v>
      </c>
      <c r="L210" s="26">
        <f t="shared" si="46"/>
        <v>0</v>
      </c>
      <c r="M210" s="26">
        <f t="shared" si="46"/>
        <v>0</v>
      </c>
      <c r="N210" s="26">
        <f t="shared" si="46"/>
        <v>0</v>
      </c>
      <c r="O210" s="26">
        <f t="shared" si="46"/>
        <v>466998454</v>
      </c>
      <c r="P210" s="26">
        <f t="shared" si="46"/>
        <v>0</v>
      </c>
      <c r="Q210" s="26">
        <f t="shared" si="46"/>
        <v>12730203.630000001</v>
      </c>
      <c r="R210" s="26">
        <f t="shared" si="46"/>
        <v>0</v>
      </c>
      <c r="S210" s="26">
        <f t="shared" si="46"/>
        <v>364345234.83999997</v>
      </c>
      <c r="T210" s="26">
        <f t="shared" si="46"/>
        <v>364345234.83999997</v>
      </c>
      <c r="U210" s="26">
        <f t="shared" si="46"/>
        <v>89914665.530000016</v>
      </c>
      <c r="V210" s="26">
        <f t="shared" si="46"/>
        <v>89923015.530000016</v>
      </c>
      <c r="W210" s="26">
        <f t="shared" si="46"/>
        <v>0</v>
      </c>
      <c r="X210" s="26">
        <f t="shared" si="46"/>
        <v>89923015.530000016</v>
      </c>
      <c r="Y210" s="27">
        <f t="shared" si="37"/>
        <v>0.7801850985142661</v>
      </c>
      <c r="Z210" s="27">
        <f t="shared" si="38"/>
        <v>0.7801850985142661</v>
      </c>
      <c r="AA210" s="27">
        <f t="shared" si="39"/>
        <v>2.7259626923732815E-2</v>
      </c>
      <c r="AB210" s="28">
        <f t="shared" si="40"/>
        <v>0.80744472543799894</v>
      </c>
    </row>
    <row r="211" spans="1:28" hidden="1" outlineLevel="4" x14ac:dyDescent="0.35">
      <c r="A211" s="15" t="s">
        <v>276</v>
      </c>
      <c r="B211" s="16" t="s">
        <v>281</v>
      </c>
      <c r="C211" s="16" t="s">
        <v>34</v>
      </c>
      <c r="D211" s="16" t="s">
        <v>35</v>
      </c>
      <c r="E211" s="16"/>
      <c r="F211" s="16" t="s">
        <v>36</v>
      </c>
      <c r="G211" s="16">
        <v>1111</v>
      </c>
      <c r="H211" s="16">
        <v>3480</v>
      </c>
      <c r="I211" s="17" t="s">
        <v>37</v>
      </c>
      <c r="J211" s="18">
        <v>2344547589</v>
      </c>
      <c r="K211" s="19">
        <v>2336976650</v>
      </c>
      <c r="L211" s="19">
        <v>0</v>
      </c>
      <c r="M211" s="19">
        <v>11874304</v>
      </c>
      <c r="N211" s="19">
        <v>0</v>
      </c>
      <c r="O211" s="19">
        <v>2348850954</v>
      </c>
      <c r="P211" s="19">
        <v>0</v>
      </c>
      <c r="Q211" s="19">
        <v>0</v>
      </c>
      <c r="R211" s="19">
        <v>0</v>
      </c>
      <c r="S211" s="19">
        <v>2015590908.51</v>
      </c>
      <c r="T211" s="19">
        <v>2015590908.51</v>
      </c>
      <c r="U211" s="19">
        <v>305786921.49000001</v>
      </c>
      <c r="V211" s="19">
        <v>321385741.49000001</v>
      </c>
      <c r="W211" s="19">
        <v>0</v>
      </c>
      <c r="X211" s="19">
        <v>333260045.49000001</v>
      </c>
      <c r="Y211" s="20">
        <f t="shared" si="37"/>
        <v>0.86247798347065208</v>
      </c>
      <c r="Z211" s="20">
        <f t="shared" si="38"/>
        <v>0.85811784058819429</v>
      </c>
      <c r="AA211" s="20">
        <f t="shared" si="39"/>
        <v>0</v>
      </c>
      <c r="AB211" s="21">
        <f t="shared" si="40"/>
        <v>0.85811784058819429</v>
      </c>
    </row>
    <row r="212" spans="1:28" hidden="1" outlineLevel="4" x14ac:dyDescent="0.35">
      <c r="A212" s="15" t="s">
        <v>276</v>
      </c>
      <c r="B212" s="16" t="s">
        <v>281</v>
      </c>
      <c r="C212" s="16" t="s">
        <v>34</v>
      </c>
      <c r="D212" s="16" t="s">
        <v>38</v>
      </c>
      <c r="E212" s="16"/>
      <c r="F212" s="16" t="s">
        <v>36</v>
      </c>
      <c r="G212" s="16">
        <v>1111</v>
      </c>
      <c r="H212" s="16">
        <v>3480</v>
      </c>
      <c r="I212" s="17" t="s">
        <v>39</v>
      </c>
      <c r="J212" s="18">
        <v>2467911</v>
      </c>
      <c r="K212" s="19">
        <v>3267911</v>
      </c>
      <c r="L212" s="19">
        <v>0</v>
      </c>
      <c r="M212" s="19">
        <v>0</v>
      </c>
      <c r="N212" s="19">
        <v>0</v>
      </c>
      <c r="O212" s="19">
        <v>3267911</v>
      </c>
      <c r="P212" s="19">
        <v>0</v>
      </c>
      <c r="Q212" s="19">
        <v>0</v>
      </c>
      <c r="R212" s="19">
        <v>0</v>
      </c>
      <c r="S212" s="19">
        <v>649825.19999999995</v>
      </c>
      <c r="T212" s="19">
        <v>649825.19999999995</v>
      </c>
      <c r="U212" s="19">
        <v>2618085.7999999998</v>
      </c>
      <c r="V212" s="19">
        <v>2618085.7999999998</v>
      </c>
      <c r="W212" s="19">
        <v>0</v>
      </c>
      <c r="X212" s="19">
        <v>2618085.7999999998</v>
      </c>
      <c r="Y212" s="20">
        <f t="shared" si="37"/>
        <v>0.19885033588736045</v>
      </c>
      <c r="Z212" s="20">
        <f t="shared" si="38"/>
        <v>0.19885033588736045</v>
      </c>
      <c r="AA212" s="20">
        <f t="shared" si="39"/>
        <v>0</v>
      </c>
      <c r="AB212" s="21">
        <f t="shared" si="40"/>
        <v>0.19885033588736045</v>
      </c>
    </row>
    <row r="213" spans="1:28" hidden="1" outlineLevel="4" x14ac:dyDescent="0.35">
      <c r="A213" s="15" t="s">
        <v>276</v>
      </c>
      <c r="B213" s="16" t="s">
        <v>281</v>
      </c>
      <c r="C213" s="16" t="s">
        <v>34</v>
      </c>
      <c r="D213" s="16" t="s">
        <v>40</v>
      </c>
      <c r="E213" s="16"/>
      <c r="F213" s="16" t="s">
        <v>36</v>
      </c>
      <c r="G213" s="16">
        <v>1111</v>
      </c>
      <c r="H213" s="16">
        <v>3480</v>
      </c>
      <c r="I213" s="17" t="s">
        <v>41</v>
      </c>
      <c r="J213" s="18">
        <v>16496723</v>
      </c>
      <c r="K213" s="19">
        <v>16496723</v>
      </c>
      <c r="L213" s="19">
        <v>0</v>
      </c>
      <c r="M213" s="19">
        <v>0</v>
      </c>
      <c r="N213" s="19">
        <v>0</v>
      </c>
      <c r="O213" s="19">
        <v>16496723</v>
      </c>
      <c r="P213" s="19">
        <v>0</v>
      </c>
      <c r="Q213" s="19">
        <v>0</v>
      </c>
      <c r="R213" s="19">
        <v>0</v>
      </c>
      <c r="S213" s="19">
        <v>3614421.94</v>
      </c>
      <c r="T213" s="19">
        <v>3614421.94</v>
      </c>
      <c r="U213" s="19">
        <v>12882301.060000001</v>
      </c>
      <c r="V213" s="19">
        <v>12882301.060000001</v>
      </c>
      <c r="W213" s="19">
        <v>0</v>
      </c>
      <c r="X213" s="19">
        <v>12882301.060000001</v>
      </c>
      <c r="Y213" s="20">
        <f t="shared" si="37"/>
        <v>0.21909938961816841</v>
      </c>
      <c r="Z213" s="20">
        <f t="shared" si="38"/>
        <v>0.21909938961816841</v>
      </c>
      <c r="AA213" s="20">
        <f t="shared" si="39"/>
        <v>0</v>
      </c>
      <c r="AB213" s="21">
        <f t="shared" si="40"/>
        <v>0.21909938961816841</v>
      </c>
    </row>
    <row r="214" spans="1:28" hidden="1" outlineLevel="4" x14ac:dyDescent="0.35">
      <c r="A214" s="15" t="s">
        <v>276</v>
      </c>
      <c r="B214" s="16" t="s">
        <v>281</v>
      </c>
      <c r="C214" s="16" t="s">
        <v>34</v>
      </c>
      <c r="D214" s="16" t="s">
        <v>44</v>
      </c>
      <c r="E214" s="16"/>
      <c r="F214" s="16" t="s">
        <v>36</v>
      </c>
      <c r="G214" s="16">
        <v>1111</v>
      </c>
      <c r="H214" s="16">
        <v>3480</v>
      </c>
      <c r="I214" s="17" t="s">
        <v>45</v>
      </c>
      <c r="J214" s="18">
        <v>937108485</v>
      </c>
      <c r="K214" s="19">
        <v>937108485</v>
      </c>
      <c r="L214" s="19">
        <v>0</v>
      </c>
      <c r="M214" s="19">
        <v>0</v>
      </c>
      <c r="N214" s="19">
        <v>0</v>
      </c>
      <c r="O214" s="19">
        <v>937108485</v>
      </c>
      <c r="P214" s="19">
        <v>0</v>
      </c>
      <c r="Q214" s="19">
        <v>0</v>
      </c>
      <c r="R214" s="19">
        <v>0</v>
      </c>
      <c r="S214" s="19">
        <v>836519595.66999996</v>
      </c>
      <c r="T214" s="19">
        <v>836519595.66999996</v>
      </c>
      <c r="U214" s="19">
        <v>100588889.33</v>
      </c>
      <c r="V214" s="19">
        <v>100588889.33</v>
      </c>
      <c r="W214" s="19">
        <v>0</v>
      </c>
      <c r="X214" s="19">
        <v>100588889.33000004</v>
      </c>
      <c r="Y214" s="20">
        <f t="shared" si="37"/>
        <v>0.89266035796271759</v>
      </c>
      <c r="Z214" s="20">
        <f t="shared" si="38"/>
        <v>0.89266035796271759</v>
      </c>
      <c r="AA214" s="20">
        <f t="shared" si="39"/>
        <v>0</v>
      </c>
      <c r="AB214" s="21">
        <f t="shared" si="40"/>
        <v>0.89266035796271759</v>
      </c>
    </row>
    <row r="215" spans="1:28" hidden="1" outlineLevel="4" x14ac:dyDescent="0.35">
      <c r="A215" s="15" t="s">
        <v>276</v>
      </c>
      <c r="B215" s="16" t="s">
        <v>281</v>
      </c>
      <c r="C215" s="16" t="s">
        <v>34</v>
      </c>
      <c r="D215" s="16" t="s">
        <v>46</v>
      </c>
      <c r="E215" s="16"/>
      <c r="F215" s="16" t="s">
        <v>36</v>
      </c>
      <c r="G215" s="16">
        <v>1111</v>
      </c>
      <c r="H215" s="16">
        <v>3480</v>
      </c>
      <c r="I215" s="17" t="s">
        <v>47</v>
      </c>
      <c r="J215" s="18">
        <v>1156463964</v>
      </c>
      <c r="K215" s="19">
        <v>1141463964</v>
      </c>
      <c r="L215" s="19">
        <v>0</v>
      </c>
      <c r="M215" s="19">
        <v>-11874304</v>
      </c>
      <c r="N215" s="19">
        <v>0</v>
      </c>
      <c r="O215" s="19">
        <v>1129589660</v>
      </c>
      <c r="P215" s="19">
        <v>0</v>
      </c>
      <c r="Q215" s="19">
        <v>230589.34</v>
      </c>
      <c r="R215" s="19">
        <v>0</v>
      </c>
      <c r="S215" s="19">
        <v>1021457262.6900001</v>
      </c>
      <c r="T215" s="19">
        <v>1021457262.6900001</v>
      </c>
      <c r="U215" s="19">
        <v>107901807.97</v>
      </c>
      <c r="V215" s="19">
        <v>119776111.97</v>
      </c>
      <c r="W215" s="19">
        <v>0</v>
      </c>
      <c r="X215" s="19">
        <v>107901807.97000003</v>
      </c>
      <c r="Y215" s="20">
        <f t="shared" si="37"/>
        <v>0.89486597466514506</v>
      </c>
      <c r="Z215" s="20">
        <f t="shared" si="38"/>
        <v>0.90427285133789204</v>
      </c>
      <c r="AA215" s="20">
        <f t="shared" si="39"/>
        <v>2.0413549111276391E-4</v>
      </c>
      <c r="AB215" s="21">
        <f t="shared" si="40"/>
        <v>0.90447698682900479</v>
      </c>
    </row>
    <row r="216" spans="1:28" hidden="1" outlineLevel="4" x14ac:dyDescent="0.35">
      <c r="A216" s="15" t="s">
        <v>276</v>
      </c>
      <c r="B216" s="16" t="s">
        <v>281</v>
      </c>
      <c r="C216" s="16" t="s">
        <v>34</v>
      </c>
      <c r="D216" s="16" t="s">
        <v>48</v>
      </c>
      <c r="E216" s="16"/>
      <c r="F216" s="16" t="s">
        <v>36</v>
      </c>
      <c r="G216" s="16">
        <v>1111</v>
      </c>
      <c r="H216" s="16">
        <v>3480</v>
      </c>
      <c r="I216" s="17" t="s">
        <v>49</v>
      </c>
      <c r="J216" s="18">
        <v>470811281</v>
      </c>
      <c r="K216" s="19">
        <v>470180621</v>
      </c>
      <c r="L216" s="19">
        <v>0</v>
      </c>
      <c r="M216" s="19">
        <v>0</v>
      </c>
      <c r="N216" s="19">
        <v>0</v>
      </c>
      <c r="O216" s="19">
        <v>470180621</v>
      </c>
      <c r="P216" s="19">
        <v>0</v>
      </c>
      <c r="Q216" s="19">
        <v>0</v>
      </c>
      <c r="R216" s="19">
        <v>0</v>
      </c>
      <c r="S216" s="19">
        <v>831284.57</v>
      </c>
      <c r="T216" s="19">
        <v>831284.57</v>
      </c>
      <c r="U216" s="19">
        <v>469349336.43000001</v>
      </c>
      <c r="V216" s="19">
        <v>469349336.43000001</v>
      </c>
      <c r="W216" s="19">
        <v>0</v>
      </c>
      <c r="X216" s="19">
        <v>469349336.43000001</v>
      </c>
      <c r="Y216" s="20">
        <f t="shared" ref="Y216:Y247" si="47">S216/K216</f>
        <v>1.7680111277916747E-3</v>
      </c>
      <c r="Z216" s="20">
        <f t="shared" ref="Z216:Z247" si="48">S216/O216</f>
        <v>1.7680111277916747E-3</v>
      </c>
      <c r="AA216" s="20">
        <f t="shared" ref="AA216:AA247" si="49">(P216+Q216+R216)/O216</f>
        <v>0</v>
      </c>
      <c r="AB216" s="21">
        <f t="shared" ref="AB216:AB247" si="50">Z216+AA216</f>
        <v>1.7680111277916747E-3</v>
      </c>
    </row>
    <row r="217" spans="1:28" hidden="1" outlineLevel="4" x14ac:dyDescent="0.35">
      <c r="A217" s="15" t="s">
        <v>276</v>
      </c>
      <c r="B217" s="16" t="s">
        <v>281</v>
      </c>
      <c r="C217" s="16" t="s">
        <v>34</v>
      </c>
      <c r="D217" s="16" t="s">
        <v>50</v>
      </c>
      <c r="E217" s="16"/>
      <c r="F217" s="16" t="s">
        <v>36</v>
      </c>
      <c r="G217" s="16">
        <v>1111</v>
      </c>
      <c r="H217" s="16">
        <v>3480</v>
      </c>
      <c r="I217" s="17" t="s">
        <v>51</v>
      </c>
      <c r="J217" s="18">
        <v>422465917</v>
      </c>
      <c r="K217" s="19">
        <v>406165917</v>
      </c>
      <c r="L217" s="19">
        <v>0</v>
      </c>
      <c r="M217" s="19">
        <v>0</v>
      </c>
      <c r="N217" s="19">
        <v>0</v>
      </c>
      <c r="O217" s="19">
        <v>406165917</v>
      </c>
      <c r="P217" s="19">
        <v>0</v>
      </c>
      <c r="Q217" s="19">
        <v>1910747.35</v>
      </c>
      <c r="R217" s="19">
        <v>0</v>
      </c>
      <c r="S217" s="19">
        <v>401645897.42000002</v>
      </c>
      <c r="T217" s="19">
        <v>401645897.42000002</v>
      </c>
      <c r="U217" s="19">
        <v>2609272.23</v>
      </c>
      <c r="V217" s="19">
        <v>2609272.23</v>
      </c>
      <c r="W217" s="19">
        <v>0</v>
      </c>
      <c r="X217" s="19">
        <v>2609272.2299999595</v>
      </c>
      <c r="Y217" s="20">
        <f t="shared" si="47"/>
        <v>0.98887149465079316</v>
      </c>
      <c r="Z217" s="20">
        <f t="shared" si="48"/>
        <v>0.98887149465079316</v>
      </c>
      <c r="AA217" s="20">
        <f t="shared" si="49"/>
        <v>4.7043517686394158E-3</v>
      </c>
      <c r="AB217" s="21">
        <f t="shared" si="50"/>
        <v>0.99357584641943253</v>
      </c>
    </row>
    <row r="218" spans="1:28" hidden="1" outlineLevel="4" x14ac:dyDescent="0.35">
      <c r="A218" s="15" t="s">
        <v>276</v>
      </c>
      <c r="B218" s="16" t="s">
        <v>281</v>
      </c>
      <c r="C218" s="16" t="s">
        <v>34</v>
      </c>
      <c r="D218" s="16" t="s">
        <v>52</v>
      </c>
      <c r="E218" s="16"/>
      <c r="F218" s="16" t="s">
        <v>36</v>
      </c>
      <c r="G218" s="16">
        <v>1111</v>
      </c>
      <c r="H218" s="16">
        <v>3480</v>
      </c>
      <c r="I218" s="17" t="s">
        <v>53</v>
      </c>
      <c r="J218" s="18">
        <v>617282981</v>
      </c>
      <c r="K218" s="19">
        <v>602282981</v>
      </c>
      <c r="L218" s="19">
        <v>0</v>
      </c>
      <c r="M218" s="19">
        <v>0</v>
      </c>
      <c r="N218" s="19">
        <v>0</v>
      </c>
      <c r="O218" s="19">
        <v>602282981</v>
      </c>
      <c r="P218" s="19">
        <v>0</v>
      </c>
      <c r="Q218" s="19">
        <v>15911</v>
      </c>
      <c r="R218" s="19">
        <v>0</v>
      </c>
      <c r="S218" s="19">
        <v>543030491.08000004</v>
      </c>
      <c r="T218" s="19">
        <v>543030491.08000004</v>
      </c>
      <c r="U218" s="19">
        <v>59236578.920000002</v>
      </c>
      <c r="V218" s="19">
        <v>59236578.920000002</v>
      </c>
      <c r="W218" s="19">
        <v>0</v>
      </c>
      <c r="X218" s="19">
        <v>59236578.919999957</v>
      </c>
      <c r="Y218" s="20">
        <f t="shared" si="47"/>
        <v>0.90162018222460782</v>
      </c>
      <c r="Z218" s="20">
        <f t="shared" si="48"/>
        <v>0.90162018222460782</v>
      </c>
      <c r="AA218" s="20">
        <f t="shared" si="49"/>
        <v>2.6417814386158124E-5</v>
      </c>
      <c r="AB218" s="21">
        <f t="shared" si="50"/>
        <v>0.90164660003899399</v>
      </c>
    </row>
    <row r="219" spans="1:28" ht="58" hidden="1" outlineLevel="4" x14ac:dyDescent="0.35">
      <c r="A219" s="15" t="s">
        <v>276</v>
      </c>
      <c r="B219" s="16" t="s">
        <v>281</v>
      </c>
      <c r="C219" s="16" t="s">
        <v>34</v>
      </c>
      <c r="D219" s="16" t="s">
        <v>54</v>
      </c>
      <c r="E219" s="16" t="s">
        <v>55</v>
      </c>
      <c r="F219" s="16" t="s">
        <v>36</v>
      </c>
      <c r="G219" s="16">
        <v>1112</v>
      </c>
      <c r="H219" s="16">
        <v>3480</v>
      </c>
      <c r="I219" s="17" t="s">
        <v>56</v>
      </c>
      <c r="J219" s="18">
        <v>508202915</v>
      </c>
      <c r="K219" s="19">
        <v>507502603</v>
      </c>
      <c r="L219" s="19">
        <v>0</v>
      </c>
      <c r="M219" s="19">
        <v>0</v>
      </c>
      <c r="N219" s="19">
        <v>0</v>
      </c>
      <c r="O219" s="19">
        <v>507502603</v>
      </c>
      <c r="P219" s="19">
        <v>0</v>
      </c>
      <c r="Q219" s="19">
        <v>58332320</v>
      </c>
      <c r="R219" s="19">
        <v>0</v>
      </c>
      <c r="S219" s="19">
        <v>449170283</v>
      </c>
      <c r="T219" s="19">
        <v>449170283</v>
      </c>
      <c r="U219" s="19">
        <v>0</v>
      </c>
      <c r="V219" s="19">
        <v>0</v>
      </c>
      <c r="W219" s="19">
        <v>0</v>
      </c>
      <c r="X219" s="19">
        <v>0</v>
      </c>
      <c r="Y219" s="20">
        <f t="shared" si="47"/>
        <v>0.88506005751462125</v>
      </c>
      <c r="Z219" s="20">
        <f t="shared" si="48"/>
        <v>0.88506005751462125</v>
      </c>
      <c r="AA219" s="20">
        <f t="shared" si="49"/>
        <v>0.11493994248537874</v>
      </c>
      <c r="AB219" s="21">
        <f t="shared" si="50"/>
        <v>1</v>
      </c>
    </row>
    <row r="220" spans="1:28" ht="29" hidden="1" outlineLevel="4" x14ac:dyDescent="0.35">
      <c r="A220" s="15" t="s">
        <v>276</v>
      </c>
      <c r="B220" s="16" t="s">
        <v>281</v>
      </c>
      <c r="C220" s="16" t="s">
        <v>34</v>
      </c>
      <c r="D220" s="16" t="s">
        <v>57</v>
      </c>
      <c r="E220" s="16" t="s">
        <v>55</v>
      </c>
      <c r="F220" s="16" t="s">
        <v>36</v>
      </c>
      <c r="G220" s="16">
        <v>1112</v>
      </c>
      <c r="H220" s="16">
        <v>3480</v>
      </c>
      <c r="I220" s="17" t="s">
        <v>58</v>
      </c>
      <c r="J220" s="18">
        <v>27470428</v>
      </c>
      <c r="K220" s="19">
        <v>27432573</v>
      </c>
      <c r="L220" s="19">
        <v>0</v>
      </c>
      <c r="M220" s="19">
        <v>0</v>
      </c>
      <c r="N220" s="19">
        <v>0</v>
      </c>
      <c r="O220" s="19">
        <v>27432573</v>
      </c>
      <c r="P220" s="19">
        <v>0</v>
      </c>
      <c r="Q220" s="19">
        <v>3130347</v>
      </c>
      <c r="R220" s="19">
        <v>0</v>
      </c>
      <c r="S220" s="19">
        <v>24302226</v>
      </c>
      <c r="T220" s="19">
        <v>24302226</v>
      </c>
      <c r="U220" s="19">
        <v>0</v>
      </c>
      <c r="V220" s="19">
        <v>0</v>
      </c>
      <c r="W220" s="19">
        <v>0</v>
      </c>
      <c r="X220" s="19">
        <v>0</v>
      </c>
      <c r="Y220" s="20">
        <f t="shared" si="47"/>
        <v>0.8858894132898143</v>
      </c>
      <c r="Z220" s="20">
        <f t="shared" si="48"/>
        <v>0.8858894132898143</v>
      </c>
      <c r="AA220" s="20">
        <f t="shared" si="49"/>
        <v>0.11411058671018573</v>
      </c>
      <c r="AB220" s="21">
        <f t="shared" si="50"/>
        <v>1</v>
      </c>
    </row>
    <row r="221" spans="1:28" ht="58" hidden="1" outlineLevel="4" x14ac:dyDescent="0.35">
      <c r="A221" s="15" t="s">
        <v>276</v>
      </c>
      <c r="B221" s="16" t="s">
        <v>281</v>
      </c>
      <c r="C221" s="16" t="s">
        <v>34</v>
      </c>
      <c r="D221" s="16" t="s">
        <v>59</v>
      </c>
      <c r="E221" s="16" t="s">
        <v>55</v>
      </c>
      <c r="F221" s="16" t="s">
        <v>36</v>
      </c>
      <c r="G221" s="16">
        <v>1112</v>
      </c>
      <c r="H221" s="16">
        <v>3480</v>
      </c>
      <c r="I221" s="17" t="s">
        <v>60</v>
      </c>
      <c r="J221" s="18">
        <v>91915569</v>
      </c>
      <c r="K221" s="19">
        <v>91807309</v>
      </c>
      <c r="L221" s="19">
        <v>0</v>
      </c>
      <c r="M221" s="19">
        <v>0</v>
      </c>
      <c r="N221" s="19">
        <v>0</v>
      </c>
      <c r="O221" s="19">
        <v>91807309</v>
      </c>
      <c r="P221" s="19">
        <v>0</v>
      </c>
      <c r="Q221" s="19">
        <v>27120565</v>
      </c>
      <c r="R221" s="19">
        <v>0</v>
      </c>
      <c r="S221" s="19">
        <v>64686744</v>
      </c>
      <c r="T221" s="19">
        <v>64686744</v>
      </c>
      <c r="U221" s="19">
        <v>0</v>
      </c>
      <c r="V221" s="19">
        <v>0</v>
      </c>
      <c r="W221" s="19">
        <v>0</v>
      </c>
      <c r="X221" s="19">
        <v>0</v>
      </c>
      <c r="Y221" s="20">
        <f t="shared" si="47"/>
        <v>0.70459252868418132</v>
      </c>
      <c r="Z221" s="20">
        <f t="shared" si="48"/>
        <v>0.70459252868418132</v>
      </c>
      <c r="AA221" s="20">
        <f t="shared" si="49"/>
        <v>0.29540747131581868</v>
      </c>
      <c r="AB221" s="21">
        <f t="shared" si="50"/>
        <v>1</v>
      </c>
    </row>
    <row r="222" spans="1:28" ht="43.5" hidden="1" outlineLevel="4" x14ac:dyDescent="0.35">
      <c r="A222" s="15" t="s">
        <v>276</v>
      </c>
      <c r="B222" s="16" t="s">
        <v>281</v>
      </c>
      <c r="C222" s="16" t="s">
        <v>34</v>
      </c>
      <c r="D222" s="16" t="s">
        <v>61</v>
      </c>
      <c r="E222" s="16" t="s">
        <v>55</v>
      </c>
      <c r="F222" s="16" t="s">
        <v>36</v>
      </c>
      <c r="G222" s="16">
        <v>1112</v>
      </c>
      <c r="H222" s="16">
        <v>3480</v>
      </c>
      <c r="I222" s="17" t="s">
        <v>62</v>
      </c>
      <c r="J222" s="18">
        <v>164822567</v>
      </c>
      <c r="K222" s="19">
        <v>164595439</v>
      </c>
      <c r="L222" s="19">
        <v>0</v>
      </c>
      <c r="M222" s="19">
        <v>0</v>
      </c>
      <c r="N222" s="19">
        <v>0</v>
      </c>
      <c r="O222" s="19">
        <v>164595439</v>
      </c>
      <c r="P222" s="19">
        <v>0</v>
      </c>
      <c r="Q222" s="19">
        <v>19210607</v>
      </c>
      <c r="R222" s="19">
        <v>0</v>
      </c>
      <c r="S222" s="19">
        <v>145384832</v>
      </c>
      <c r="T222" s="19">
        <v>145384832</v>
      </c>
      <c r="U222" s="19">
        <v>0</v>
      </c>
      <c r="V222" s="19">
        <v>0</v>
      </c>
      <c r="W222" s="19">
        <v>0</v>
      </c>
      <c r="X222" s="19">
        <v>0</v>
      </c>
      <c r="Y222" s="20">
        <f t="shared" si="47"/>
        <v>0.88328590927723094</v>
      </c>
      <c r="Z222" s="20">
        <f t="shared" si="48"/>
        <v>0.88328590927723094</v>
      </c>
      <c r="AA222" s="20">
        <f t="shared" si="49"/>
        <v>0.11671409072276906</v>
      </c>
      <c r="AB222" s="21">
        <f t="shared" si="50"/>
        <v>1</v>
      </c>
    </row>
    <row r="223" spans="1:28" ht="43.5" hidden="1" outlineLevel="4" x14ac:dyDescent="0.35">
      <c r="A223" s="15" t="s">
        <v>276</v>
      </c>
      <c r="B223" s="16" t="s">
        <v>281</v>
      </c>
      <c r="C223" s="16" t="s">
        <v>34</v>
      </c>
      <c r="D223" s="16" t="s">
        <v>63</v>
      </c>
      <c r="E223" s="16" t="s">
        <v>55</v>
      </c>
      <c r="F223" s="16" t="s">
        <v>36</v>
      </c>
      <c r="G223" s="16">
        <v>1112</v>
      </c>
      <c r="H223" s="16">
        <v>3480</v>
      </c>
      <c r="I223" s="17" t="s">
        <v>64</v>
      </c>
      <c r="J223" s="18">
        <v>82411284</v>
      </c>
      <c r="K223" s="19">
        <v>82297720</v>
      </c>
      <c r="L223" s="19">
        <v>0</v>
      </c>
      <c r="M223" s="19">
        <v>0</v>
      </c>
      <c r="N223" s="19">
        <v>0</v>
      </c>
      <c r="O223" s="19">
        <v>82297720</v>
      </c>
      <c r="P223" s="19">
        <v>0</v>
      </c>
      <c r="Q223" s="19">
        <v>9239177</v>
      </c>
      <c r="R223" s="19">
        <v>0</v>
      </c>
      <c r="S223" s="19">
        <v>73058543</v>
      </c>
      <c r="T223" s="19">
        <v>73058543</v>
      </c>
      <c r="U223" s="19">
        <v>0</v>
      </c>
      <c r="V223" s="19">
        <v>0</v>
      </c>
      <c r="W223" s="19">
        <v>0</v>
      </c>
      <c r="X223" s="19">
        <v>0</v>
      </c>
      <c r="Y223" s="20">
        <f t="shared" si="47"/>
        <v>0.88773471488639055</v>
      </c>
      <c r="Z223" s="20">
        <f t="shared" si="48"/>
        <v>0.88773471488639055</v>
      </c>
      <c r="AA223" s="20">
        <f t="shared" si="49"/>
        <v>0.11226528511360946</v>
      </c>
      <c r="AB223" s="21">
        <f t="shared" si="50"/>
        <v>1</v>
      </c>
    </row>
    <row r="224" spans="1:28" ht="43.5" hidden="1" outlineLevel="4" x14ac:dyDescent="0.35">
      <c r="A224" s="15" t="s">
        <v>276</v>
      </c>
      <c r="B224" s="16" t="s">
        <v>281</v>
      </c>
      <c r="C224" s="16" t="s">
        <v>34</v>
      </c>
      <c r="D224" s="16" t="s">
        <v>65</v>
      </c>
      <c r="E224" s="16" t="s">
        <v>55</v>
      </c>
      <c r="F224" s="16" t="s">
        <v>36</v>
      </c>
      <c r="G224" s="16">
        <v>1112</v>
      </c>
      <c r="H224" s="16">
        <v>3480</v>
      </c>
      <c r="I224" s="17" t="s">
        <v>66</v>
      </c>
      <c r="J224" s="18">
        <v>257139925</v>
      </c>
      <c r="K224" s="19">
        <v>245783254</v>
      </c>
      <c r="L224" s="19">
        <v>0</v>
      </c>
      <c r="M224" s="19">
        <v>0</v>
      </c>
      <c r="N224" s="19">
        <v>0</v>
      </c>
      <c r="O224" s="19">
        <v>245783254</v>
      </c>
      <c r="P224" s="19">
        <v>0</v>
      </c>
      <c r="Q224" s="19">
        <v>48415992.850000001</v>
      </c>
      <c r="R224" s="19">
        <v>0</v>
      </c>
      <c r="S224" s="19">
        <v>191367261.15000001</v>
      </c>
      <c r="T224" s="19">
        <v>191367261.15000001</v>
      </c>
      <c r="U224" s="19">
        <v>6000000</v>
      </c>
      <c r="V224" s="19">
        <v>6000000</v>
      </c>
      <c r="W224" s="19">
        <v>0</v>
      </c>
      <c r="X224" s="19">
        <v>6000000</v>
      </c>
      <c r="Y224" s="20">
        <f t="shared" si="47"/>
        <v>0.77860170713664656</v>
      </c>
      <c r="Z224" s="20">
        <f t="shared" si="48"/>
        <v>0.77860170713664656</v>
      </c>
      <c r="AA224" s="20">
        <f t="shared" si="49"/>
        <v>0.19698654022214224</v>
      </c>
      <c r="AB224" s="21">
        <f t="shared" si="50"/>
        <v>0.9755882473587888</v>
      </c>
    </row>
    <row r="225" spans="1:28" hidden="1" outlineLevel="3" x14ac:dyDescent="0.35">
      <c r="A225" s="22"/>
      <c r="B225" s="23"/>
      <c r="C225" s="23" t="s">
        <v>67</v>
      </c>
      <c r="D225" s="23"/>
      <c r="E225" s="23"/>
      <c r="F225" s="23"/>
      <c r="G225" s="23"/>
      <c r="H225" s="23"/>
      <c r="I225" s="24"/>
      <c r="J225" s="25">
        <f t="shared" ref="J225:X225" si="51">SUBTOTAL(9,J211:J224)</f>
        <v>7099607539</v>
      </c>
      <c r="K225" s="26">
        <f t="shared" si="51"/>
        <v>7033362150</v>
      </c>
      <c r="L225" s="26">
        <f t="shared" si="51"/>
        <v>0</v>
      </c>
      <c r="M225" s="26">
        <f t="shared" si="51"/>
        <v>0</v>
      </c>
      <c r="N225" s="26">
        <f t="shared" si="51"/>
        <v>0</v>
      </c>
      <c r="O225" s="26">
        <f t="shared" si="51"/>
        <v>7033362150</v>
      </c>
      <c r="P225" s="26">
        <f t="shared" si="51"/>
        <v>0</v>
      </c>
      <c r="Q225" s="26">
        <f t="shared" si="51"/>
        <v>167606256.53999999</v>
      </c>
      <c r="R225" s="26">
        <f t="shared" si="51"/>
        <v>0</v>
      </c>
      <c r="S225" s="26">
        <f t="shared" si="51"/>
        <v>5771309576.2300005</v>
      </c>
      <c r="T225" s="26">
        <f t="shared" si="51"/>
        <v>5771309576.2300005</v>
      </c>
      <c r="U225" s="26">
        <f t="shared" si="51"/>
        <v>1066973193.2299999</v>
      </c>
      <c r="V225" s="26">
        <f t="shared" si="51"/>
        <v>1094446317.23</v>
      </c>
      <c r="W225" s="26">
        <f t="shared" si="51"/>
        <v>0</v>
      </c>
      <c r="X225" s="26">
        <f t="shared" si="51"/>
        <v>1094446317.23</v>
      </c>
      <c r="Y225" s="27">
        <f t="shared" si="47"/>
        <v>0.82056198062117425</v>
      </c>
      <c r="Z225" s="27">
        <f t="shared" si="48"/>
        <v>0.82056198062117425</v>
      </c>
      <c r="AA225" s="27">
        <f t="shared" si="49"/>
        <v>2.383017580574889E-2</v>
      </c>
      <c r="AB225" s="28">
        <f t="shared" si="50"/>
        <v>0.84439215642692311</v>
      </c>
    </row>
    <row r="226" spans="1:28" hidden="1" outlineLevel="4" x14ac:dyDescent="0.35">
      <c r="A226" s="15" t="s">
        <v>276</v>
      </c>
      <c r="B226" s="16" t="s">
        <v>281</v>
      </c>
      <c r="C226" s="16" t="s">
        <v>68</v>
      </c>
      <c r="D226" s="16" t="s">
        <v>73</v>
      </c>
      <c r="E226" s="16"/>
      <c r="F226" s="16" t="s">
        <v>36</v>
      </c>
      <c r="G226" s="16">
        <v>1120</v>
      </c>
      <c r="H226" s="16">
        <v>3480</v>
      </c>
      <c r="I226" s="17" t="s">
        <v>74</v>
      </c>
      <c r="J226" s="18">
        <v>15000000</v>
      </c>
      <c r="K226" s="19">
        <v>9581205</v>
      </c>
      <c r="L226" s="19">
        <v>0</v>
      </c>
      <c r="M226" s="19">
        <v>0</v>
      </c>
      <c r="N226" s="19">
        <v>0</v>
      </c>
      <c r="O226" s="19">
        <v>9581205</v>
      </c>
      <c r="P226" s="19">
        <v>0</v>
      </c>
      <c r="Q226" s="19">
        <v>0</v>
      </c>
      <c r="R226" s="19">
        <v>0</v>
      </c>
      <c r="S226" s="19">
        <v>9581204.4600000009</v>
      </c>
      <c r="T226" s="19">
        <v>9581204.4600000009</v>
      </c>
      <c r="U226" s="19">
        <v>0</v>
      </c>
      <c r="V226" s="19">
        <v>0.54</v>
      </c>
      <c r="W226" s="19">
        <v>0</v>
      </c>
      <c r="X226" s="19">
        <v>0.53999999910593033</v>
      </c>
      <c r="Y226" s="20">
        <f t="shared" si="47"/>
        <v>0.99999994363965716</v>
      </c>
      <c r="Z226" s="20">
        <f t="shared" si="48"/>
        <v>0.99999994363965716</v>
      </c>
      <c r="AA226" s="20">
        <f t="shared" si="49"/>
        <v>0</v>
      </c>
      <c r="AB226" s="21">
        <f t="shared" si="50"/>
        <v>0.99999994363965716</v>
      </c>
    </row>
    <row r="227" spans="1:28" ht="29" hidden="1" outlineLevel="4" x14ac:dyDescent="0.35">
      <c r="A227" s="15" t="s">
        <v>276</v>
      </c>
      <c r="B227" s="16" t="s">
        <v>281</v>
      </c>
      <c r="C227" s="16" t="s">
        <v>68</v>
      </c>
      <c r="D227" s="16" t="s">
        <v>221</v>
      </c>
      <c r="E227" s="16"/>
      <c r="F227" s="16" t="s">
        <v>36</v>
      </c>
      <c r="G227" s="16">
        <v>1120</v>
      </c>
      <c r="H227" s="16">
        <v>3480</v>
      </c>
      <c r="I227" s="17" t="s">
        <v>282</v>
      </c>
      <c r="J227" s="18">
        <v>6000000</v>
      </c>
      <c r="K227" s="19">
        <v>2199912</v>
      </c>
      <c r="L227" s="19">
        <v>0</v>
      </c>
      <c r="M227" s="19">
        <v>0</v>
      </c>
      <c r="N227" s="19">
        <v>0</v>
      </c>
      <c r="O227" s="19">
        <v>2199912</v>
      </c>
      <c r="P227" s="19">
        <v>0</v>
      </c>
      <c r="Q227" s="19">
        <v>1431192.75</v>
      </c>
      <c r="R227" s="19">
        <v>24999</v>
      </c>
      <c r="S227" s="19">
        <v>743720.25</v>
      </c>
      <c r="T227" s="19">
        <v>124995</v>
      </c>
      <c r="U227" s="19">
        <v>0</v>
      </c>
      <c r="V227" s="19">
        <v>0</v>
      </c>
      <c r="W227" s="19">
        <v>0</v>
      </c>
      <c r="X227" s="19">
        <v>0</v>
      </c>
      <c r="Y227" s="20">
        <f t="shared" si="47"/>
        <v>0.33806818181818182</v>
      </c>
      <c r="Z227" s="20">
        <f t="shared" si="48"/>
        <v>0.33806818181818182</v>
      </c>
      <c r="AA227" s="20">
        <f t="shared" si="49"/>
        <v>0.66193181818181823</v>
      </c>
      <c r="AB227" s="21">
        <f t="shared" si="50"/>
        <v>1</v>
      </c>
    </row>
    <row r="228" spans="1:28" hidden="1" outlineLevel="4" x14ac:dyDescent="0.35">
      <c r="A228" s="15" t="s">
        <v>276</v>
      </c>
      <c r="B228" s="16" t="s">
        <v>281</v>
      </c>
      <c r="C228" s="16" t="s">
        <v>68</v>
      </c>
      <c r="D228" s="16" t="s">
        <v>83</v>
      </c>
      <c r="E228" s="16"/>
      <c r="F228" s="16" t="s">
        <v>36</v>
      </c>
      <c r="G228" s="16">
        <v>1120</v>
      </c>
      <c r="H228" s="16">
        <v>3480</v>
      </c>
      <c r="I228" s="17" t="s">
        <v>84</v>
      </c>
      <c r="J228" s="18">
        <v>35526678</v>
      </c>
      <c r="K228" s="19">
        <v>9485558</v>
      </c>
      <c r="L228" s="19">
        <v>0</v>
      </c>
      <c r="M228" s="19">
        <v>0</v>
      </c>
      <c r="N228" s="19">
        <v>0</v>
      </c>
      <c r="O228" s="19">
        <v>9485558</v>
      </c>
      <c r="P228" s="19">
        <v>0</v>
      </c>
      <c r="Q228" s="19">
        <v>7487412.8099999996</v>
      </c>
      <c r="R228" s="19">
        <v>0</v>
      </c>
      <c r="S228" s="19">
        <v>1961279.19</v>
      </c>
      <c r="T228" s="19">
        <v>1961279.19</v>
      </c>
      <c r="U228" s="19">
        <v>36866</v>
      </c>
      <c r="V228" s="19">
        <v>36866</v>
      </c>
      <c r="W228" s="19">
        <v>0</v>
      </c>
      <c r="X228" s="19">
        <v>36866.000000000466</v>
      </c>
      <c r="Y228" s="20">
        <f t="shared" si="47"/>
        <v>0.20676476702793867</v>
      </c>
      <c r="Z228" s="20">
        <f t="shared" si="48"/>
        <v>0.20676476702793867</v>
      </c>
      <c r="AA228" s="20">
        <f t="shared" si="49"/>
        <v>0.78934869303418942</v>
      </c>
      <c r="AB228" s="21">
        <f t="shared" si="50"/>
        <v>0.99611346006212809</v>
      </c>
    </row>
    <row r="229" spans="1:28" hidden="1" outlineLevel="4" x14ac:dyDescent="0.35">
      <c r="A229" s="15" t="s">
        <v>276</v>
      </c>
      <c r="B229" s="16" t="s">
        <v>281</v>
      </c>
      <c r="C229" s="16" t="s">
        <v>68</v>
      </c>
      <c r="D229" s="16" t="s">
        <v>85</v>
      </c>
      <c r="E229" s="16"/>
      <c r="F229" s="16" t="s">
        <v>36</v>
      </c>
      <c r="G229" s="16">
        <v>1120</v>
      </c>
      <c r="H229" s="16">
        <v>3480</v>
      </c>
      <c r="I229" s="17" t="s">
        <v>86</v>
      </c>
      <c r="J229" s="18">
        <v>131532900</v>
      </c>
      <c r="K229" s="19">
        <v>136032900</v>
      </c>
      <c r="L229" s="19">
        <v>0</v>
      </c>
      <c r="M229" s="19">
        <v>0</v>
      </c>
      <c r="N229" s="19">
        <v>0</v>
      </c>
      <c r="O229" s="19">
        <v>136032900</v>
      </c>
      <c r="P229" s="19">
        <v>0</v>
      </c>
      <c r="Q229" s="19">
        <v>56549283.07</v>
      </c>
      <c r="R229" s="19">
        <v>0</v>
      </c>
      <c r="S229" s="19">
        <v>71076416.930000007</v>
      </c>
      <c r="T229" s="19">
        <v>71076416.930000007</v>
      </c>
      <c r="U229" s="19">
        <v>8407200</v>
      </c>
      <c r="V229" s="19">
        <v>8407200</v>
      </c>
      <c r="W229" s="19">
        <v>0</v>
      </c>
      <c r="X229" s="19">
        <v>8407200</v>
      </c>
      <c r="Y229" s="20">
        <f t="shared" si="47"/>
        <v>0.52249431519874978</v>
      </c>
      <c r="Z229" s="20">
        <f t="shared" si="48"/>
        <v>0.52249431519874978</v>
      </c>
      <c r="AA229" s="20">
        <f t="shared" si="49"/>
        <v>0.41570298854174248</v>
      </c>
      <c r="AB229" s="21">
        <f t="shared" si="50"/>
        <v>0.93819730374049226</v>
      </c>
    </row>
    <row r="230" spans="1:28" hidden="1" outlineLevel="4" x14ac:dyDescent="0.35">
      <c r="A230" s="15" t="s">
        <v>276</v>
      </c>
      <c r="B230" s="16" t="s">
        <v>281</v>
      </c>
      <c r="C230" s="16" t="s">
        <v>68</v>
      </c>
      <c r="D230" s="16" t="s">
        <v>91</v>
      </c>
      <c r="E230" s="16"/>
      <c r="F230" s="16" t="s">
        <v>36</v>
      </c>
      <c r="G230" s="16">
        <v>1120</v>
      </c>
      <c r="H230" s="16">
        <v>3480</v>
      </c>
      <c r="I230" s="17" t="s">
        <v>223</v>
      </c>
      <c r="J230" s="18">
        <v>69000000</v>
      </c>
      <c r="K230" s="19">
        <v>3459355</v>
      </c>
      <c r="L230" s="19">
        <v>0</v>
      </c>
      <c r="M230" s="19">
        <v>0</v>
      </c>
      <c r="N230" s="19">
        <v>0</v>
      </c>
      <c r="O230" s="19">
        <v>3459355</v>
      </c>
      <c r="P230" s="19">
        <v>0</v>
      </c>
      <c r="Q230" s="19">
        <v>3459354.45</v>
      </c>
      <c r="R230" s="19">
        <v>0</v>
      </c>
      <c r="S230" s="19">
        <v>0</v>
      </c>
      <c r="T230" s="19">
        <v>0</v>
      </c>
      <c r="U230" s="19">
        <v>0</v>
      </c>
      <c r="V230" s="19">
        <v>0.55000000000000004</v>
      </c>
      <c r="W230" s="19">
        <v>0</v>
      </c>
      <c r="X230" s="19">
        <v>0.54999999981373549</v>
      </c>
      <c r="Y230" s="20">
        <f t="shared" si="47"/>
        <v>0</v>
      </c>
      <c r="Z230" s="20">
        <f t="shared" si="48"/>
        <v>0</v>
      </c>
      <c r="AA230" s="20">
        <f t="shared" si="49"/>
        <v>0.99999984101082429</v>
      </c>
      <c r="AB230" s="21">
        <f t="shared" si="50"/>
        <v>0.99999984101082429</v>
      </c>
    </row>
    <row r="231" spans="1:28" ht="87" hidden="1" outlineLevel="4" x14ac:dyDescent="0.35">
      <c r="A231" s="15" t="s">
        <v>276</v>
      </c>
      <c r="B231" s="16" t="s">
        <v>281</v>
      </c>
      <c r="C231" s="16" t="s">
        <v>68</v>
      </c>
      <c r="D231" s="16" t="s">
        <v>93</v>
      </c>
      <c r="E231" s="16"/>
      <c r="F231" s="16" t="s">
        <v>36</v>
      </c>
      <c r="G231" s="16">
        <v>1120</v>
      </c>
      <c r="H231" s="16">
        <v>3480</v>
      </c>
      <c r="I231" s="17" t="s">
        <v>283</v>
      </c>
      <c r="J231" s="18">
        <v>38878490</v>
      </c>
      <c r="K231" s="19">
        <v>171659811</v>
      </c>
      <c r="L231" s="19">
        <v>0</v>
      </c>
      <c r="M231" s="19">
        <v>0</v>
      </c>
      <c r="N231" s="19">
        <v>0</v>
      </c>
      <c r="O231" s="19">
        <v>171659811</v>
      </c>
      <c r="P231" s="19">
        <v>0</v>
      </c>
      <c r="Q231" s="19">
        <v>167034677</v>
      </c>
      <c r="R231" s="19">
        <v>0</v>
      </c>
      <c r="S231" s="19">
        <v>0</v>
      </c>
      <c r="T231" s="19">
        <v>0</v>
      </c>
      <c r="U231" s="19">
        <v>4625134</v>
      </c>
      <c r="V231" s="19">
        <v>4625134</v>
      </c>
      <c r="W231" s="19">
        <v>0</v>
      </c>
      <c r="X231" s="19">
        <v>4625134</v>
      </c>
      <c r="Y231" s="20">
        <f t="shared" si="47"/>
        <v>0</v>
      </c>
      <c r="Z231" s="20">
        <f t="shared" si="48"/>
        <v>0</v>
      </c>
      <c r="AA231" s="20">
        <f t="shared" si="49"/>
        <v>0.97305639582697667</v>
      </c>
      <c r="AB231" s="21">
        <f t="shared" si="50"/>
        <v>0.97305639582697667</v>
      </c>
    </row>
    <row r="232" spans="1:28" hidden="1" outlineLevel="3" x14ac:dyDescent="0.35">
      <c r="A232" s="22"/>
      <c r="B232" s="23"/>
      <c r="C232" s="23" t="s">
        <v>99</v>
      </c>
      <c r="D232" s="23"/>
      <c r="E232" s="23"/>
      <c r="F232" s="23"/>
      <c r="G232" s="23"/>
      <c r="H232" s="23"/>
      <c r="I232" s="24"/>
      <c r="J232" s="25">
        <f t="shared" ref="J232:X232" si="52">SUBTOTAL(9,J226:J231)</f>
        <v>295938068</v>
      </c>
      <c r="K232" s="26">
        <f t="shared" si="52"/>
        <v>332418741</v>
      </c>
      <c r="L232" s="26">
        <f t="shared" si="52"/>
        <v>0</v>
      </c>
      <c r="M232" s="26">
        <f t="shared" si="52"/>
        <v>0</v>
      </c>
      <c r="N232" s="26">
        <f t="shared" si="52"/>
        <v>0</v>
      </c>
      <c r="O232" s="26">
        <f t="shared" si="52"/>
        <v>332418741</v>
      </c>
      <c r="P232" s="26">
        <f t="shared" si="52"/>
        <v>0</v>
      </c>
      <c r="Q232" s="26">
        <f t="shared" si="52"/>
        <v>235961920.07999998</v>
      </c>
      <c r="R232" s="26">
        <f t="shared" si="52"/>
        <v>24999</v>
      </c>
      <c r="S232" s="26">
        <f t="shared" si="52"/>
        <v>83362620.830000013</v>
      </c>
      <c r="T232" s="26">
        <f t="shared" si="52"/>
        <v>82743895.580000013</v>
      </c>
      <c r="U232" s="26">
        <f t="shared" si="52"/>
        <v>13069200</v>
      </c>
      <c r="V232" s="26">
        <f t="shared" si="52"/>
        <v>13069201.09</v>
      </c>
      <c r="W232" s="26">
        <f t="shared" si="52"/>
        <v>0</v>
      </c>
      <c r="X232" s="26">
        <f t="shared" si="52"/>
        <v>13069201.09</v>
      </c>
      <c r="Y232" s="27">
        <f t="shared" si="47"/>
        <v>0.25077593573462215</v>
      </c>
      <c r="Z232" s="27">
        <f t="shared" si="48"/>
        <v>0.25077593573462215</v>
      </c>
      <c r="AA232" s="27">
        <f t="shared" si="49"/>
        <v>0.70990858809612056</v>
      </c>
      <c r="AB232" s="28">
        <f t="shared" si="50"/>
        <v>0.96068452383074265</v>
      </c>
    </row>
    <row r="233" spans="1:28" hidden="1" outlineLevel="4" x14ac:dyDescent="0.35">
      <c r="A233" s="15" t="s">
        <v>276</v>
      </c>
      <c r="B233" s="16" t="s">
        <v>281</v>
      </c>
      <c r="C233" s="16" t="s">
        <v>100</v>
      </c>
      <c r="D233" s="16" t="s">
        <v>103</v>
      </c>
      <c r="E233" s="16"/>
      <c r="F233" s="16" t="s">
        <v>36</v>
      </c>
      <c r="G233" s="16">
        <v>1120</v>
      </c>
      <c r="H233" s="16">
        <v>3480</v>
      </c>
      <c r="I233" s="17" t="s">
        <v>284</v>
      </c>
      <c r="J233" s="19">
        <v>0</v>
      </c>
      <c r="K233" s="19">
        <v>925229</v>
      </c>
      <c r="L233" s="19">
        <v>0</v>
      </c>
      <c r="M233" s="19">
        <v>0</v>
      </c>
      <c r="N233" s="19">
        <v>0</v>
      </c>
      <c r="O233" s="19">
        <v>925229</v>
      </c>
      <c r="P233" s="19">
        <v>0</v>
      </c>
      <c r="Q233" s="19">
        <v>0</v>
      </c>
      <c r="R233" s="19">
        <v>0</v>
      </c>
      <c r="S233" s="19">
        <v>0</v>
      </c>
      <c r="T233" s="19">
        <v>0</v>
      </c>
      <c r="U233" s="19">
        <v>925229</v>
      </c>
      <c r="V233" s="19">
        <v>925229</v>
      </c>
      <c r="W233" s="19">
        <v>0</v>
      </c>
      <c r="X233" s="19">
        <v>925229</v>
      </c>
      <c r="Y233" s="20">
        <f t="shared" si="47"/>
        <v>0</v>
      </c>
      <c r="Z233" s="20">
        <f t="shared" si="48"/>
        <v>0</v>
      </c>
      <c r="AA233" s="20">
        <f t="shared" si="49"/>
        <v>0</v>
      </c>
      <c r="AB233" s="21">
        <f t="shared" si="50"/>
        <v>0</v>
      </c>
    </row>
    <row r="234" spans="1:28" hidden="1" outlineLevel="4" x14ac:dyDescent="0.35">
      <c r="A234" s="15" t="s">
        <v>276</v>
      </c>
      <c r="B234" s="16" t="s">
        <v>281</v>
      </c>
      <c r="C234" s="16" t="s">
        <v>100</v>
      </c>
      <c r="D234" s="16" t="s">
        <v>107</v>
      </c>
      <c r="E234" s="16"/>
      <c r="F234" s="16" t="s">
        <v>36</v>
      </c>
      <c r="G234" s="16">
        <v>1120</v>
      </c>
      <c r="H234" s="16">
        <v>3480</v>
      </c>
      <c r="I234" s="17" t="s">
        <v>108</v>
      </c>
      <c r="J234" s="18">
        <v>1080000</v>
      </c>
      <c r="K234" s="19">
        <v>51519</v>
      </c>
      <c r="L234" s="19">
        <v>0</v>
      </c>
      <c r="M234" s="19">
        <v>0</v>
      </c>
      <c r="N234" s="19">
        <v>0</v>
      </c>
      <c r="O234" s="19">
        <v>51519</v>
      </c>
      <c r="P234" s="19">
        <v>0</v>
      </c>
      <c r="Q234" s="19">
        <v>0</v>
      </c>
      <c r="R234" s="19">
        <v>0</v>
      </c>
      <c r="S234" s="19">
        <v>0</v>
      </c>
      <c r="T234" s="19">
        <v>0</v>
      </c>
      <c r="U234" s="19">
        <v>51519</v>
      </c>
      <c r="V234" s="19">
        <v>51519</v>
      </c>
      <c r="W234" s="19">
        <v>0</v>
      </c>
      <c r="X234" s="19">
        <v>51519</v>
      </c>
      <c r="Y234" s="20">
        <f t="shared" si="47"/>
        <v>0</v>
      </c>
      <c r="Z234" s="20">
        <f t="shared" si="48"/>
        <v>0</v>
      </c>
      <c r="AA234" s="20">
        <f t="shared" si="49"/>
        <v>0</v>
      </c>
      <c r="AB234" s="21">
        <f t="shared" si="50"/>
        <v>0</v>
      </c>
    </row>
    <row r="235" spans="1:28" hidden="1" outlineLevel="4" x14ac:dyDescent="0.35">
      <c r="A235" s="15" t="s">
        <v>276</v>
      </c>
      <c r="B235" s="16" t="s">
        <v>281</v>
      </c>
      <c r="C235" s="16" t="s">
        <v>100</v>
      </c>
      <c r="D235" s="16" t="s">
        <v>113</v>
      </c>
      <c r="E235" s="16"/>
      <c r="F235" s="16" t="s">
        <v>36</v>
      </c>
      <c r="G235" s="16">
        <v>1120</v>
      </c>
      <c r="H235" s="16">
        <v>3480</v>
      </c>
      <c r="I235" s="17" t="s">
        <v>114</v>
      </c>
      <c r="J235" s="18">
        <v>5790000</v>
      </c>
      <c r="K235" s="19">
        <v>193784</v>
      </c>
      <c r="L235" s="19">
        <v>0</v>
      </c>
      <c r="M235" s="19">
        <v>0</v>
      </c>
      <c r="N235" s="19">
        <v>0</v>
      </c>
      <c r="O235" s="19">
        <v>193784</v>
      </c>
      <c r="P235" s="19">
        <v>0</v>
      </c>
      <c r="Q235" s="19">
        <v>0</v>
      </c>
      <c r="R235" s="19">
        <v>0</v>
      </c>
      <c r="S235" s="19">
        <v>0</v>
      </c>
      <c r="T235" s="19">
        <v>0</v>
      </c>
      <c r="U235" s="19">
        <v>193784</v>
      </c>
      <c r="V235" s="19">
        <v>193784</v>
      </c>
      <c r="W235" s="19">
        <v>0</v>
      </c>
      <c r="X235" s="19">
        <v>193784</v>
      </c>
      <c r="Y235" s="20">
        <f t="shared" si="47"/>
        <v>0</v>
      </c>
      <c r="Z235" s="20">
        <f t="shared" si="48"/>
        <v>0</v>
      </c>
      <c r="AA235" s="20">
        <f t="shared" si="49"/>
        <v>0</v>
      </c>
      <c r="AB235" s="21">
        <f t="shared" si="50"/>
        <v>0</v>
      </c>
    </row>
    <row r="236" spans="1:28" hidden="1" outlineLevel="4" x14ac:dyDescent="0.35">
      <c r="A236" s="15" t="s">
        <v>276</v>
      </c>
      <c r="B236" s="16" t="s">
        <v>281</v>
      </c>
      <c r="C236" s="16" t="s">
        <v>100</v>
      </c>
      <c r="D236" s="16" t="s">
        <v>115</v>
      </c>
      <c r="E236" s="16"/>
      <c r="F236" s="16" t="s">
        <v>36</v>
      </c>
      <c r="G236" s="16">
        <v>1120</v>
      </c>
      <c r="H236" s="16">
        <v>3480</v>
      </c>
      <c r="I236" s="17" t="s">
        <v>116</v>
      </c>
      <c r="J236" s="18">
        <v>60000000</v>
      </c>
      <c r="K236" s="19">
        <v>60000000</v>
      </c>
      <c r="L236" s="19">
        <v>0</v>
      </c>
      <c r="M236" s="19">
        <v>0</v>
      </c>
      <c r="N236" s="19">
        <v>0</v>
      </c>
      <c r="O236" s="19">
        <v>60000000</v>
      </c>
      <c r="P236" s="19">
        <v>0</v>
      </c>
      <c r="Q236" s="19">
        <v>0</v>
      </c>
      <c r="R236" s="19">
        <v>8820582</v>
      </c>
      <c r="S236" s="19">
        <v>43006494.829999998</v>
      </c>
      <c r="T236" s="19">
        <v>43006494.829999998</v>
      </c>
      <c r="U236" s="19">
        <v>298932.17</v>
      </c>
      <c r="V236" s="19">
        <v>8172923.1699999999</v>
      </c>
      <c r="W236" s="19">
        <v>0</v>
      </c>
      <c r="X236" s="19">
        <v>8172923.1700000018</v>
      </c>
      <c r="Y236" s="20">
        <f t="shared" si="47"/>
        <v>0.71677491383333325</v>
      </c>
      <c r="Z236" s="20">
        <f t="shared" si="48"/>
        <v>0.71677491383333325</v>
      </c>
      <c r="AA236" s="20">
        <f t="shared" si="49"/>
        <v>0.14700969999999999</v>
      </c>
      <c r="AB236" s="21">
        <f t="shared" si="50"/>
        <v>0.86378461383333327</v>
      </c>
    </row>
    <row r="237" spans="1:28" hidden="1" outlineLevel="4" x14ac:dyDescent="0.35">
      <c r="A237" s="15" t="s">
        <v>276</v>
      </c>
      <c r="B237" s="16" t="s">
        <v>281</v>
      </c>
      <c r="C237" s="16" t="s">
        <v>100</v>
      </c>
      <c r="D237" s="16" t="s">
        <v>258</v>
      </c>
      <c r="E237" s="16"/>
      <c r="F237" s="16" t="s">
        <v>36</v>
      </c>
      <c r="G237" s="16">
        <v>1120</v>
      </c>
      <c r="H237" s="16">
        <v>3480</v>
      </c>
      <c r="I237" s="17" t="s">
        <v>259</v>
      </c>
      <c r="J237" s="18">
        <v>43058376</v>
      </c>
      <c r="K237" s="19">
        <v>43058376</v>
      </c>
      <c r="L237" s="19">
        <v>0</v>
      </c>
      <c r="M237" s="19">
        <v>0</v>
      </c>
      <c r="N237" s="19">
        <v>0</v>
      </c>
      <c r="O237" s="19">
        <v>43058376</v>
      </c>
      <c r="P237" s="19">
        <v>0</v>
      </c>
      <c r="Q237" s="19">
        <v>0</v>
      </c>
      <c r="R237" s="19">
        <v>0</v>
      </c>
      <c r="S237" s="19">
        <v>40420665</v>
      </c>
      <c r="T237" s="19">
        <v>40420665</v>
      </c>
      <c r="U237" s="19">
        <v>2637711</v>
      </c>
      <c r="V237" s="19">
        <v>2637711</v>
      </c>
      <c r="W237" s="19">
        <v>0</v>
      </c>
      <c r="X237" s="19">
        <v>2637711</v>
      </c>
      <c r="Y237" s="20">
        <f t="shared" si="47"/>
        <v>0.93874104773482403</v>
      </c>
      <c r="Z237" s="20">
        <f t="shared" si="48"/>
        <v>0.93874104773482403</v>
      </c>
      <c r="AA237" s="20">
        <f t="shared" si="49"/>
        <v>0</v>
      </c>
      <c r="AB237" s="21">
        <f t="shared" si="50"/>
        <v>0.93874104773482403</v>
      </c>
    </row>
    <row r="238" spans="1:28" hidden="1" outlineLevel="4" x14ac:dyDescent="0.35">
      <c r="A238" s="15" t="s">
        <v>276</v>
      </c>
      <c r="B238" s="16" t="s">
        <v>281</v>
      </c>
      <c r="C238" s="16" t="s">
        <v>100</v>
      </c>
      <c r="D238" s="16" t="s">
        <v>260</v>
      </c>
      <c r="E238" s="16"/>
      <c r="F238" s="16" t="s">
        <v>36</v>
      </c>
      <c r="G238" s="16">
        <v>1120</v>
      </c>
      <c r="H238" s="16">
        <v>3480</v>
      </c>
      <c r="I238" s="17" t="s">
        <v>261</v>
      </c>
      <c r="J238" s="18">
        <v>39400000</v>
      </c>
      <c r="K238" s="19">
        <v>39400000</v>
      </c>
      <c r="L238" s="19">
        <v>0</v>
      </c>
      <c r="M238" s="19">
        <v>0</v>
      </c>
      <c r="N238" s="19">
        <v>0</v>
      </c>
      <c r="O238" s="19">
        <v>39400000</v>
      </c>
      <c r="P238" s="19">
        <v>0</v>
      </c>
      <c r="Q238" s="19">
        <v>0</v>
      </c>
      <c r="R238" s="19">
        <v>0</v>
      </c>
      <c r="S238" s="19">
        <v>31721925</v>
      </c>
      <c r="T238" s="19">
        <v>31721925</v>
      </c>
      <c r="U238" s="19">
        <v>7678075</v>
      </c>
      <c r="V238" s="19">
        <v>7678075</v>
      </c>
      <c r="W238" s="19">
        <v>0</v>
      </c>
      <c r="X238" s="19">
        <v>7678075</v>
      </c>
      <c r="Y238" s="20">
        <f t="shared" si="47"/>
        <v>0.80512499999999998</v>
      </c>
      <c r="Z238" s="20">
        <f t="shared" si="48"/>
        <v>0.80512499999999998</v>
      </c>
      <c r="AA238" s="20">
        <f t="shared" si="49"/>
        <v>0</v>
      </c>
      <c r="AB238" s="21">
        <f t="shared" si="50"/>
        <v>0.80512499999999998</v>
      </c>
    </row>
    <row r="239" spans="1:28" hidden="1" outlineLevel="4" x14ac:dyDescent="0.35">
      <c r="A239" s="15" t="s">
        <v>276</v>
      </c>
      <c r="B239" s="16" t="s">
        <v>281</v>
      </c>
      <c r="C239" s="16" t="s">
        <v>100</v>
      </c>
      <c r="D239" s="16" t="s">
        <v>119</v>
      </c>
      <c r="E239" s="16"/>
      <c r="F239" s="16" t="s">
        <v>36</v>
      </c>
      <c r="G239" s="16">
        <v>1120</v>
      </c>
      <c r="H239" s="16">
        <v>3480</v>
      </c>
      <c r="I239" s="17" t="s">
        <v>120</v>
      </c>
      <c r="J239" s="18">
        <v>38140000</v>
      </c>
      <c r="K239" s="19">
        <v>6000000</v>
      </c>
      <c r="L239" s="19">
        <v>0</v>
      </c>
      <c r="M239" s="19">
        <v>0</v>
      </c>
      <c r="N239" s="19">
        <v>0</v>
      </c>
      <c r="O239" s="19">
        <v>6000000</v>
      </c>
      <c r="P239" s="19">
        <v>0</v>
      </c>
      <c r="Q239" s="19">
        <v>0</v>
      </c>
      <c r="R239" s="19">
        <v>0</v>
      </c>
      <c r="S239" s="19">
        <v>0</v>
      </c>
      <c r="T239" s="19">
        <v>0</v>
      </c>
      <c r="U239" s="19">
        <v>6000000</v>
      </c>
      <c r="V239" s="19">
        <v>6000000</v>
      </c>
      <c r="W239" s="19">
        <v>0</v>
      </c>
      <c r="X239" s="19">
        <v>6000000</v>
      </c>
      <c r="Y239" s="20">
        <f t="shared" si="47"/>
        <v>0</v>
      </c>
      <c r="Z239" s="20">
        <f t="shared" si="48"/>
        <v>0</v>
      </c>
      <c r="AA239" s="20">
        <f t="shared" si="49"/>
        <v>0</v>
      </c>
      <c r="AB239" s="21">
        <f t="shared" si="50"/>
        <v>0</v>
      </c>
    </row>
    <row r="240" spans="1:28" hidden="1" outlineLevel="4" x14ac:dyDescent="0.35">
      <c r="A240" s="15" t="s">
        <v>276</v>
      </c>
      <c r="B240" s="16" t="s">
        <v>281</v>
      </c>
      <c r="C240" s="16" t="s">
        <v>100</v>
      </c>
      <c r="D240" s="16" t="s">
        <v>262</v>
      </c>
      <c r="E240" s="16"/>
      <c r="F240" s="16" t="s">
        <v>36</v>
      </c>
      <c r="G240" s="16">
        <v>1120</v>
      </c>
      <c r="H240" s="16">
        <v>3480</v>
      </c>
      <c r="I240" s="17" t="s">
        <v>263</v>
      </c>
      <c r="J240" s="18">
        <v>66200000</v>
      </c>
      <c r="K240" s="19">
        <v>98340000</v>
      </c>
      <c r="L240" s="19">
        <v>0</v>
      </c>
      <c r="M240" s="19">
        <v>0</v>
      </c>
      <c r="N240" s="19">
        <v>0</v>
      </c>
      <c r="O240" s="19">
        <v>98340000</v>
      </c>
      <c r="P240" s="19">
        <v>0</v>
      </c>
      <c r="Q240" s="19">
        <v>0</v>
      </c>
      <c r="R240" s="19">
        <v>3672500</v>
      </c>
      <c r="S240" s="19">
        <v>16737786</v>
      </c>
      <c r="T240" s="19">
        <v>16737786</v>
      </c>
      <c r="U240" s="19">
        <v>77929714</v>
      </c>
      <c r="V240" s="19">
        <v>77929714</v>
      </c>
      <c r="W240" s="19">
        <v>0</v>
      </c>
      <c r="X240" s="19">
        <v>77929714</v>
      </c>
      <c r="Y240" s="20">
        <f t="shared" si="47"/>
        <v>0.17020323367907261</v>
      </c>
      <c r="Z240" s="20">
        <f t="shared" si="48"/>
        <v>0.17020323367907261</v>
      </c>
      <c r="AA240" s="20">
        <f t="shared" si="49"/>
        <v>3.7344925767744556E-2</v>
      </c>
      <c r="AB240" s="21">
        <f t="shared" si="50"/>
        <v>0.20754815944681718</v>
      </c>
    </row>
    <row r="241" spans="1:28" hidden="1" outlineLevel="3" x14ac:dyDescent="0.35">
      <c r="A241" s="22"/>
      <c r="B241" s="23"/>
      <c r="C241" s="23" t="s">
        <v>121</v>
      </c>
      <c r="D241" s="23"/>
      <c r="E241" s="23"/>
      <c r="F241" s="23"/>
      <c r="G241" s="23"/>
      <c r="H241" s="23"/>
      <c r="I241" s="24"/>
      <c r="J241" s="25">
        <f t="shared" ref="J241:X241" si="53">SUBTOTAL(9,J233:J240)</f>
        <v>253668376</v>
      </c>
      <c r="K241" s="26">
        <f t="shared" si="53"/>
        <v>247968908</v>
      </c>
      <c r="L241" s="26">
        <f t="shared" si="53"/>
        <v>0</v>
      </c>
      <c r="M241" s="26">
        <f t="shared" si="53"/>
        <v>0</v>
      </c>
      <c r="N241" s="26">
        <f t="shared" si="53"/>
        <v>0</v>
      </c>
      <c r="O241" s="26">
        <f t="shared" si="53"/>
        <v>247968908</v>
      </c>
      <c r="P241" s="26">
        <f t="shared" si="53"/>
        <v>0</v>
      </c>
      <c r="Q241" s="26">
        <f t="shared" si="53"/>
        <v>0</v>
      </c>
      <c r="R241" s="26">
        <f t="shared" si="53"/>
        <v>12493082</v>
      </c>
      <c r="S241" s="26">
        <f t="shared" si="53"/>
        <v>131886870.83</v>
      </c>
      <c r="T241" s="26">
        <f t="shared" si="53"/>
        <v>131886870.83</v>
      </c>
      <c r="U241" s="26">
        <f t="shared" si="53"/>
        <v>95714964.170000002</v>
      </c>
      <c r="V241" s="26">
        <f t="shared" si="53"/>
        <v>103588955.17</v>
      </c>
      <c r="W241" s="26">
        <f t="shared" si="53"/>
        <v>0</v>
      </c>
      <c r="X241" s="26">
        <f t="shared" si="53"/>
        <v>103588955.17</v>
      </c>
      <c r="Y241" s="27">
        <f t="shared" si="47"/>
        <v>0.53186857938657373</v>
      </c>
      <c r="Z241" s="27">
        <f t="shared" si="48"/>
        <v>0.53186857938657373</v>
      </c>
      <c r="AA241" s="27">
        <f t="shared" si="49"/>
        <v>5.0381647041007255E-2</v>
      </c>
      <c r="AB241" s="28">
        <f t="shared" si="50"/>
        <v>0.58225022642758095</v>
      </c>
    </row>
    <row r="242" spans="1:28" hidden="1" outlineLevel="4" x14ac:dyDescent="0.35">
      <c r="A242" s="15" t="s">
        <v>276</v>
      </c>
      <c r="B242" s="16" t="s">
        <v>281</v>
      </c>
      <c r="C242" s="16" t="s">
        <v>122</v>
      </c>
      <c r="D242" s="16" t="s">
        <v>123</v>
      </c>
      <c r="E242" s="16"/>
      <c r="F242" s="16">
        <v>280</v>
      </c>
      <c r="G242" s="16">
        <v>2210</v>
      </c>
      <c r="H242" s="16">
        <v>3480</v>
      </c>
      <c r="I242" s="17" t="s">
        <v>266</v>
      </c>
      <c r="J242" s="18">
        <v>538750</v>
      </c>
      <c r="K242" s="19">
        <v>538750</v>
      </c>
      <c r="L242" s="19">
        <v>0</v>
      </c>
      <c r="M242" s="19">
        <v>0</v>
      </c>
      <c r="N242" s="19">
        <v>0</v>
      </c>
      <c r="O242" s="19">
        <v>538750</v>
      </c>
      <c r="P242" s="19">
        <v>497200</v>
      </c>
      <c r="Q242" s="19">
        <v>0</v>
      </c>
      <c r="R242" s="19">
        <v>0</v>
      </c>
      <c r="S242" s="19">
        <v>0</v>
      </c>
      <c r="T242" s="19">
        <v>0</v>
      </c>
      <c r="U242" s="19">
        <v>41550</v>
      </c>
      <c r="V242" s="19">
        <v>41550</v>
      </c>
      <c r="W242" s="19">
        <v>0</v>
      </c>
      <c r="X242" s="19">
        <v>41550</v>
      </c>
      <c r="Y242" s="20">
        <f t="shared" si="47"/>
        <v>0</v>
      </c>
      <c r="Z242" s="20">
        <f t="shared" si="48"/>
        <v>0</v>
      </c>
      <c r="AA242" s="20">
        <f t="shared" si="49"/>
        <v>0.92287703016241296</v>
      </c>
      <c r="AB242" s="21">
        <f t="shared" si="50"/>
        <v>0.92287703016241296</v>
      </c>
    </row>
    <row r="243" spans="1:28" hidden="1" outlineLevel="4" x14ac:dyDescent="0.35">
      <c r="A243" s="15" t="s">
        <v>276</v>
      </c>
      <c r="B243" s="16" t="s">
        <v>281</v>
      </c>
      <c r="C243" s="16" t="s">
        <v>122</v>
      </c>
      <c r="D243" s="16" t="s">
        <v>125</v>
      </c>
      <c r="E243" s="16"/>
      <c r="F243" s="16">
        <v>280</v>
      </c>
      <c r="G243" s="16">
        <v>2210</v>
      </c>
      <c r="H243" s="16">
        <v>3480</v>
      </c>
      <c r="I243" s="17" t="s">
        <v>126</v>
      </c>
      <c r="J243" s="18">
        <v>890000</v>
      </c>
      <c r="K243" s="19">
        <v>890000</v>
      </c>
      <c r="L243" s="19">
        <v>0</v>
      </c>
      <c r="M243" s="19">
        <v>0</v>
      </c>
      <c r="N243" s="19">
        <v>0</v>
      </c>
      <c r="O243" s="19">
        <v>890000</v>
      </c>
      <c r="P243" s="19">
        <v>868656</v>
      </c>
      <c r="Q243" s="19">
        <v>0</v>
      </c>
      <c r="R243" s="19">
        <v>0</v>
      </c>
      <c r="S243" s="19">
        <v>0</v>
      </c>
      <c r="T243" s="19">
        <v>0</v>
      </c>
      <c r="U243" s="19">
        <v>21344</v>
      </c>
      <c r="V243" s="19">
        <v>21344</v>
      </c>
      <c r="W243" s="19">
        <v>0</v>
      </c>
      <c r="X243" s="19">
        <v>21344</v>
      </c>
      <c r="Y243" s="20">
        <f t="shared" si="47"/>
        <v>0</v>
      </c>
      <c r="Z243" s="20">
        <f t="shared" si="48"/>
        <v>0</v>
      </c>
      <c r="AA243" s="20">
        <f t="shared" si="49"/>
        <v>0.97601797752808994</v>
      </c>
      <c r="AB243" s="21">
        <f t="shared" si="50"/>
        <v>0.97601797752808994</v>
      </c>
    </row>
    <row r="244" spans="1:28" hidden="1" outlineLevel="4" x14ac:dyDescent="0.35">
      <c r="A244" s="15" t="s">
        <v>276</v>
      </c>
      <c r="B244" s="16" t="s">
        <v>281</v>
      </c>
      <c r="C244" s="16" t="s">
        <v>122</v>
      </c>
      <c r="D244" s="16" t="s">
        <v>127</v>
      </c>
      <c r="E244" s="16"/>
      <c r="F244" s="16">
        <v>280</v>
      </c>
      <c r="G244" s="16">
        <v>2210</v>
      </c>
      <c r="H244" s="16">
        <v>3480</v>
      </c>
      <c r="I244" s="17" t="s">
        <v>128</v>
      </c>
      <c r="J244" s="18">
        <v>15338531</v>
      </c>
      <c r="K244" s="19">
        <v>12353062</v>
      </c>
      <c r="L244" s="19">
        <v>0</v>
      </c>
      <c r="M244" s="19">
        <v>0</v>
      </c>
      <c r="N244" s="19">
        <v>0</v>
      </c>
      <c r="O244" s="19">
        <v>12353062</v>
      </c>
      <c r="P244" s="19">
        <v>0</v>
      </c>
      <c r="Q244" s="19">
        <v>992889.3</v>
      </c>
      <c r="R244" s="19">
        <v>0</v>
      </c>
      <c r="S244" s="19">
        <v>11360172.5</v>
      </c>
      <c r="T244" s="19">
        <v>11360172.5</v>
      </c>
      <c r="U244" s="19">
        <v>0</v>
      </c>
      <c r="V244" s="19">
        <v>0.2</v>
      </c>
      <c r="W244" s="19">
        <v>0</v>
      </c>
      <c r="X244" s="19">
        <v>0.19999999925494194</v>
      </c>
      <c r="Y244" s="20">
        <f t="shared" si="47"/>
        <v>0.91962401710604225</v>
      </c>
      <c r="Z244" s="20">
        <f t="shared" si="48"/>
        <v>0.91962401710604225</v>
      </c>
      <c r="AA244" s="20">
        <f t="shared" si="49"/>
        <v>8.0375966703639959E-2</v>
      </c>
      <c r="AB244" s="21">
        <f t="shared" si="50"/>
        <v>0.99999998380968225</v>
      </c>
    </row>
    <row r="245" spans="1:28" hidden="1" outlineLevel="4" x14ac:dyDescent="0.35">
      <c r="A245" s="15" t="s">
        <v>276</v>
      </c>
      <c r="B245" s="16" t="s">
        <v>281</v>
      </c>
      <c r="C245" s="16" t="s">
        <v>122</v>
      </c>
      <c r="D245" s="16" t="s">
        <v>285</v>
      </c>
      <c r="E245" s="16"/>
      <c r="F245" s="16">
        <v>280</v>
      </c>
      <c r="G245" s="16">
        <v>2210</v>
      </c>
      <c r="H245" s="16">
        <v>3480</v>
      </c>
      <c r="I245" s="17" t="s">
        <v>286</v>
      </c>
      <c r="J245" s="18">
        <v>788936000</v>
      </c>
      <c r="K245" s="19">
        <v>788936000</v>
      </c>
      <c r="L245" s="19">
        <v>0</v>
      </c>
      <c r="M245" s="19">
        <v>0</v>
      </c>
      <c r="N245" s="19">
        <v>0</v>
      </c>
      <c r="O245" s="19">
        <v>788936000</v>
      </c>
      <c r="P245" s="19">
        <v>0</v>
      </c>
      <c r="Q245" s="19">
        <v>22890856.25</v>
      </c>
      <c r="R245" s="19">
        <v>16061820</v>
      </c>
      <c r="S245" s="19">
        <v>416963591.76999998</v>
      </c>
      <c r="T245" s="19">
        <v>402265568.76999998</v>
      </c>
      <c r="U245" s="19">
        <v>30310157.98</v>
      </c>
      <c r="V245" s="19">
        <v>333019731.98000002</v>
      </c>
      <c r="W245" s="19">
        <v>0</v>
      </c>
      <c r="X245" s="19">
        <v>333019731.98000002</v>
      </c>
      <c r="Y245" s="20">
        <f t="shared" si="47"/>
        <v>0.52851383606528279</v>
      </c>
      <c r="Z245" s="20">
        <f t="shared" si="48"/>
        <v>0.52851383606528279</v>
      </c>
      <c r="AA245" s="20">
        <f t="shared" si="49"/>
        <v>4.9373683353275806E-2</v>
      </c>
      <c r="AB245" s="21">
        <f t="shared" si="50"/>
        <v>0.57788751941855865</v>
      </c>
    </row>
    <row r="246" spans="1:28" hidden="1" outlineLevel="4" x14ac:dyDescent="0.35">
      <c r="A246" s="15" t="s">
        <v>276</v>
      </c>
      <c r="B246" s="16" t="s">
        <v>281</v>
      </c>
      <c r="C246" s="16" t="s">
        <v>122</v>
      </c>
      <c r="D246" s="16" t="s">
        <v>135</v>
      </c>
      <c r="E246" s="16"/>
      <c r="F246" s="16">
        <v>280</v>
      </c>
      <c r="G246" s="16">
        <v>2240</v>
      </c>
      <c r="H246" s="16">
        <v>3480</v>
      </c>
      <c r="I246" s="17" t="s">
        <v>136</v>
      </c>
      <c r="J246" s="18">
        <v>190000000</v>
      </c>
      <c r="K246" s="19">
        <v>190000000</v>
      </c>
      <c r="L246" s="19">
        <v>0</v>
      </c>
      <c r="M246" s="19">
        <v>0</v>
      </c>
      <c r="N246" s="19">
        <v>0</v>
      </c>
      <c r="O246" s="19">
        <v>190000000</v>
      </c>
      <c r="P246" s="19">
        <v>188700000</v>
      </c>
      <c r="Q246" s="19">
        <v>0</v>
      </c>
      <c r="R246" s="19">
        <v>0</v>
      </c>
      <c r="S246" s="19">
        <v>0</v>
      </c>
      <c r="T246" s="19">
        <v>0</v>
      </c>
      <c r="U246" s="19">
        <v>1300000</v>
      </c>
      <c r="V246" s="19">
        <v>1300000</v>
      </c>
      <c r="W246" s="19">
        <v>0</v>
      </c>
      <c r="X246" s="19">
        <v>1300000</v>
      </c>
      <c r="Y246" s="20">
        <f t="shared" si="47"/>
        <v>0</v>
      </c>
      <c r="Z246" s="20">
        <f t="shared" si="48"/>
        <v>0</v>
      </c>
      <c r="AA246" s="20">
        <f t="shared" si="49"/>
        <v>0.99315789473684213</v>
      </c>
      <c r="AB246" s="21">
        <f t="shared" si="50"/>
        <v>0.99315789473684213</v>
      </c>
    </row>
    <row r="247" spans="1:28" hidden="1" outlineLevel="3" x14ac:dyDescent="0.35">
      <c r="A247" s="22"/>
      <c r="B247" s="23"/>
      <c r="C247" s="23" t="s">
        <v>137</v>
      </c>
      <c r="D247" s="23"/>
      <c r="E247" s="23"/>
      <c r="F247" s="23"/>
      <c r="G247" s="23"/>
      <c r="H247" s="23"/>
      <c r="I247" s="24"/>
      <c r="J247" s="25">
        <f t="shared" ref="J247:X247" si="54">SUBTOTAL(9,J242:J246)</f>
        <v>995703281</v>
      </c>
      <c r="K247" s="26">
        <f t="shared" si="54"/>
        <v>992717812</v>
      </c>
      <c r="L247" s="26">
        <f t="shared" si="54"/>
        <v>0</v>
      </c>
      <c r="M247" s="26">
        <f t="shared" si="54"/>
        <v>0</v>
      </c>
      <c r="N247" s="26">
        <f t="shared" si="54"/>
        <v>0</v>
      </c>
      <c r="O247" s="26">
        <f t="shared" si="54"/>
        <v>992717812</v>
      </c>
      <c r="P247" s="26">
        <f t="shared" si="54"/>
        <v>190065856</v>
      </c>
      <c r="Q247" s="26">
        <f t="shared" si="54"/>
        <v>23883745.550000001</v>
      </c>
      <c r="R247" s="26">
        <f t="shared" si="54"/>
        <v>16061820</v>
      </c>
      <c r="S247" s="26">
        <f t="shared" si="54"/>
        <v>428323764.26999998</v>
      </c>
      <c r="T247" s="26">
        <f t="shared" si="54"/>
        <v>413625741.26999998</v>
      </c>
      <c r="U247" s="26">
        <f t="shared" si="54"/>
        <v>31673051.98</v>
      </c>
      <c r="V247" s="26">
        <f t="shared" si="54"/>
        <v>334382626.18000001</v>
      </c>
      <c r="W247" s="26">
        <f t="shared" si="54"/>
        <v>0</v>
      </c>
      <c r="X247" s="26">
        <f t="shared" si="54"/>
        <v>334382626.18000001</v>
      </c>
      <c r="Y247" s="27">
        <f t="shared" si="47"/>
        <v>0.43146577918962531</v>
      </c>
      <c r="Z247" s="27">
        <f t="shared" si="48"/>
        <v>0.43146577918962531</v>
      </c>
      <c r="AA247" s="27">
        <f t="shared" si="49"/>
        <v>0.2316986950063912</v>
      </c>
      <c r="AB247" s="28">
        <f t="shared" si="50"/>
        <v>0.66316447419601654</v>
      </c>
    </row>
    <row r="248" spans="1:28" ht="58" hidden="1" outlineLevel="4" x14ac:dyDescent="0.35">
      <c r="A248" s="15" t="s">
        <v>276</v>
      </c>
      <c r="B248" s="16" t="s">
        <v>281</v>
      </c>
      <c r="C248" s="16" t="s">
        <v>138</v>
      </c>
      <c r="D248" s="16" t="s">
        <v>139</v>
      </c>
      <c r="E248" s="16" t="s">
        <v>55</v>
      </c>
      <c r="F248" s="16" t="s">
        <v>36</v>
      </c>
      <c r="G248" s="16">
        <v>1310</v>
      </c>
      <c r="H248" s="16">
        <v>3480</v>
      </c>
      <c r="I248" s="17" t="s">
        <v>140</v>
      </c>
      <c r="J248" s="18">
        <v>26624989</v>
      </c>
      <c r="K248" s="19">
        <v>26591351</v>
      </c>
      <c r="L248" s="19">
        <v>0</v>
      </c>
      <c r="M248" s="19">
        <v>0</v>
      </c>
      <c r="N248" s="19">
        <v>0</v>
      </c>
      <c r="O248" s="19">
        <v>26591351</v>
      </c>
      <c r="P248" s="19">
        <v>0</v>
      </c>
      <c r="Q248" s="19">
        <v>8230125.2800000003</v>
      </c>
      <c r="R248" s="19">
        <v>0</v>
      </c>
      <c r="S248" s="19">
        <v>18361225.719999999</v>
      </c>
      <c r="T248" s="19">
        <v>18361225.719999999</v>
      </c>
      <c r="U248" s="19">
        <v>0</v>
      </c>
      <c r="V248" s="19">
        <v>0</v>
      </c>
      <c r="W248" s="19">
        <v>0</v>
      </c>
      <c r="X248" s="19">
        <v>0</v>
      </c>
      <c r="Y248" s="20">
        <f t="shared" ref="Y248:Y257" si="55">S248/K248</f>
        <v>0.69049615869460712</v>
      </c>
      <c r="Z248" s="20">
        <f t="shared" ref="Z248:Z257" si="56">S248/O248</f>
        <v>0.69049615869460712</v>
      </c>
      <c r="AA248" s="20">
        <f t="shared" ref="AA248:AA257" si="57">(P248+Q248+R248)/O248</f>
        <v>0.30950384130539288</v>
      </c>
      <c r="AB248" s="21">
        <f t="shared" ref="AB248:AB257" si="58">Z248+AA248</f>
        <v>1</v>
      </c>
    </row>
    <row r="249" spans="1:28" ht="58" hidden="1" outlineLevel="4" x14ac:dyDescent="0.35">
      <c r="A249" s="15" t="s">
        <v>276</v>
      </c>
      <c r="B249" s="16" t="s">
        <v>281</v>
      </c>
      <c r="C249" s="16" t="s">
        <v>138</v>
      </c>
      <c r="D249" s="16" t="s">
        <v>139</v>
      </c>
      <c r="E249" s="16" t="s">
        <v>141</v>
      </c>
      <c r="F249" s="16" t="s">
        <v>36</v>
      </c>
      <c r="G249" s="16">
        <v>1310</v>
      </c>
      <c r="H249" s="16">
        <v>3480</v>
      </c>
      <c r="I249" s="17" t="s">
        <v>142</v>
      </c>
      <c r="J249" s="18">
        <v>13735214</v>
      </c>
      <c r="K249" s="19">
        <v>13716285</v>
      </c>
      <c r="L249" s="19">
        <v>0</v>
      </c>
      <c r="M249" s="19">
        <v>0</v>
      </c>
      <c r="N249" s="19">
        <v>0</v>
      </c>
      <c r="O249" s="19">
        <v>13716285</v>
      </c>
      <c r="P249" s="19">
        <v>0</v>
      </c>
      <c r="Q249" s="19">
        <v>1576182.99</v>
      </c>
      <c r="R249" s="19">
        <v>0</v>
      </c>
      <c r="S249" s="19">
        <v>12140102.01</v>
      </c>
      <c r="T249" s="19">
        <v>12140102.01</v>
      </c>
      <c r="U249" s="19">
        <v>0</v>
      </c>
      <c r="V249" s="19">
        <v>0</v>
      </c>
      <c r="W249" s="19">
        <v>0</v>
      </c>
      <c r="X249" s="19">
        <v>0</v>
      </c>
      <c r="Y249" s="20">
        <f t="shared" si="55"/>
        <v>0.88508674251081831</v>
      </c>
      <c r="Z249" s="20">
        <f t="shared" si="56"/>
        <v>0.88508674251081831</v>
      </c>
      <c r="AA249" s="20">
        <f t="shared" si="57"/>
        <v>0.11491325748918166</v>
      </c>
      <c r="AB249" s="21">
        <f t="shared" si="58"/>
        <v>1</v>
      </c>
    </row>
    <row r="250" spans="1:28" ht="72.5" hidden="1" outlineLevel="4" x14ac:dyDescent="0.35">
      <c r="A250" s="15" t="s">
        <v>276</v>
      </c>
      <c r="B250" s="16" t="s">
        <v>281</v>
      </c>
      <c r="C250" s="16" t="s">
        <v>138</v>
      </c>
      <c r="D250" s="16" t="s">
        <v>139</v>
      </c>
      <c r="E250" s="16" t="s">
        <v>287</v>
      </c>
      <c r="F250" s="16" t="s">
        <v>36</v>
      </c>
      <c r="G250" s="16">
        <v>1310</v>
      </c>
      <c r="H250" s="16">
        <v>3480</v>
      </c>
      <c r="I250" s="17" t="s">
        <v>288</v>
      </c>
      <c r="J250" s="18">
        <v>550000000</v>
      </c>
      <c r="K250" s="19">
        <v>547400424</v>
      </c>
      <c r="L250" s="19">
        <v>0</v>
      </c>
      <c r="M250" s="19">
        <v>0</v>
      </c>
      <c r="N250" s="19">
        <v>0</v>
      </c>
      <c r="O250" s="19">
        <v>547400424</v>
      </c>
      <c r="P250" s="19">
        <v>0</v>
      </c>
      <c r="Q250" s="19">
        <v>298639</v>
      </c>
      <c r="R250" s="19">
        <v>0</v>
      </c>
      <c r="S250" s="19">
        <v>547101785</v>
      </c>
      <c r="T250" s="19">
        <v>547101785</v>
      </c>
      <c r="U250" s="19">
        <v>0</v>
      </c>
      <c r="V250" s="19">
        <v>0</v>
      </c>
      <c r="W250" s="19">
        <v>0</v>
      </c>
      <c r="X250" s="19">
        <v>0</v>
      </c>
      <c r="Y250" s="20">
        <f t="shared" si="55"/>
        <v>0.99945444141636253</v>
      </c>
      <c r="Z250" s="20">
        <f t="shared" si="56"/>
        <v>0.99945444141636253</v>
      </c>
      <c r="AA250" s="20">
        <f t="shared" si="57"/>
        <v>5.4555858363748732E-4</v>
      </c>
      <c r="AB250" s="21">
        <f t="shared" si="58"/>
        <v>1</v>
      </c>
    </row>
    <row r="251" spans="1:28" ht="43.5" hidden="1" outlineLevel="4" x14ac:dyDescent="0.35">
      <c r="A251" s="15" t="s">
        <v>276</v>
      </c>
      <c r="B251" s="16" t="s">
        <v>281</v>
      </c>
      <c r="C251" s="16" t="s">
        <v>138</v>
      </c>
      <c r="D251" s="16" t="s">
        <v>139</v>
      </c>
      <c r="E251" s="16" t="s">
        <v>143</v>
      </c>
      <c r="F251" s="16" t="s">
        <v>36</v>
      </c>
      <c r="G251" s="16">
        <v>1310</v>
      </c>
      <c r="H251" s="16">
        <v>3480</v>
      </c>
      <c r="I251" s="17" t="s">
        <v>144</v>
      </c>
      <c r="J251" s="18">
        <v>59632154</v>
      </c>
      <c r="K251" s="19">
        <v>59555764</v>
      </c>
      <c r="L251" s="19">
        <v>0</v>
      </c>
      <c r="M251" s="19">
        <v>0</v>
      </c>
      <c r="N251" s="19">
        <v>0</v>
      </c>
      <c r="O251" s="19">
        <v>59555764</v>
      </c>
      <c r="P251" s="19">
        <v>0</v>
      </c>
      <c r="Q251" s="19">
        <v>10624141.140000001</v>
      </c>
      <c r="R251" s="19">
        <v>0</v>
      </c>
      <c r="S251" s="19">
        <v>43287659.859999999</v>
      </c>
      <c r="T251" s="19">
        <v>43287659.859999999</v>
      </c>
      <c r="U251" s="19">
        <v>5643963</v>
      </c>
      <c r="V251" s="19">
        <v>5643963</v>
      </c>
      <c r="W251" s="19">
        <v>0</v>
      </c>
      <c r="X251" s="19">
        <v>5643963</v>
      </c>
      <c r="Y251" s="20">
        <f t="shared" si="55"/>
        <v>0.72684249101396803</v>
      </c>
      <c r="Z251" s="20">
        <f t="shared" si="56"/>
        <v>0.72684249101396803</v>
      </c>
      <c r="AA251" s="20">
        <f t="shared" si="57"/>
        <v>0.17838980522523395</v>
      </c>
      <c r="AB251" s="21">
        <f t="shared" si="58"/>
        <v>0.90523229623920198</v>
      </c>
    </row>
    <row r="252" spans="1:28" ht="128.5" hidden="1" customHeight="1" outlineLevel="4" x14ac:dyDescent="0.35">
      <c r="A252" s="15" t="s">
        <v>276</v>
      </c>
      <c r="B252" s="16" t="s">
        <v>281</v>
      </c>
      <c r="C252" s="16" t="s">
        <v>138</v>
      </c>
      <c r="D252" s="16" t="s">
        <v>139</v>
      </c>
      <c r="E252" s="16" t="s">
        <v>289</v>
      </c>
      <c r="F252" s="16" t="s">
        <v>36</v>
      </c>
      <c r="G252" s="16">
        <v>1310</v>
      </c>
      <c r="H252" s="16">
        <v>3480</v>
      </c>
      <c r="I252" s="17" t="s">
        <v>290</v>
      </c>
      <c r="J252" s="18">
        <v>200000000</v>
      </c>
      <c r="K252" s="19">
        <v>200000000</v>
      </c>
      <c r="L252" s="19">
        <v>0</v>
      </c>
      <c r="M252" s="19">
        <v>0</v>
      </c>
      <c r="N252" s="19">
        <v>0</v>
      </c>
      <c r="O252" s="19">
        <v>200000000</v>
      </c>
      <c r="P252" s="19">
        <v>0</v>
      </c>
      <c r="Q252" s="19">
        <v>0</v>
      </c>
      <c r="R252" s="19">
        <v>0</v>
      </c>
      <c r="S252" s="19">
        <v>200000000</v>
      </c>
      <c r="T252" s="19">
        <v>200000000</v>
      </c>
      <c r="U252" s="19">
        <v>0</v>
      </c>
      <c r="V252" s="19">
        <v>0</v>
      </c>
      <c r="W252" s="19">
        <v>0</v>
      </c>
      <c r="X252" s="19">
        <v>0</v>
      </c>
      <c r="Y252" s="20">
        <f t="shared" si="55"/>
        <v>1</v>
      </c>
      <c r="Z252" s="20">
        <f t="shared" si="56"/>
        <v>1</v>
      </c>
      <c r="AA252" s="20">
        <f t="shared" si="57"/>
        <v>0</v>
      </c>
      <c r="AB252" s="21">
        <f t="shared" si="58"/>
        <v>1</v>
      </c>
    </row>
    <row r="253" spans="1:28" ht="145" hidden="1" outlineLevel="4" x14ac:dyDescent="0.35">
      <c r="A253" s="15" t="s">
        <v>276</v>
      </c>
      <c r="B253" s="16" t="s">
        <v>281</v>
      </c>
      <c r="C253" s="16" t="s">
        <v>138</v>
      </c>
      <c r="D253" s="16" t="s">
        <v>139</v>
      </c>
      <c r="E253" s="16" t="s">
        <v>291</v>
      </c>
      <c r="F253" s="16" t="s">
        <v>36</v>
      </c>
      <c r="G253" s="16">
        <v>1310</v>
      </c>
      <c r="H253" s="16">
        <v>3480</v>
      </c>
      <c r="I253" s="17" t="s">
        <v>292</v>
      </c>
      <c r="J253" s="18">
        <v>250000000</v>
      </c>
      <c r="K253" s="19">
        <v>250000000</v>
      </c>
      <c r="L253" s="19">
        <v>0</v>
      </c>
      <c r="M253" s="19">
        <v>0</v>
      </c>
      <c r="N253" s="19">
        <v>0</v>
      </c>
      <c r="O253" s="19">
        <v>250000000</v>
      </c>
      <c r="P253" s="19">
        <v>0</v>
      </c>
      <c r="Q253" s="19">
        <v>0</v>
      </c>
      <c r="R253" s="19">
        <v>0</v>
      </c>
      <c r="S253" s="19">
        <v>250000000</v>
      </c>
      <c r="T253" s="19">
        <v>250000000</v>
      </c>
      <c r="U253" s="19">
        <v>0</v>
      </c>
      <c r="V253" s="19">
        <v>0</v>
      </c>
      <c r="W253" s="19">
        <v>0</v>
      </c>
      <c r="X253" s="19">
        <v>0</v>
      </c>
      <c r="Y253" s="20">
        <f t="shared" si="55"/>
        <v>1</v>
      </c>
      <c r="Z253" s="20">
        <f t="shared" si="56"/>
        <v>1</v>
      </c>
      <c r="AA253" s="20">
        <f t="shared" si="57"/>
        <v>0</v>
      </c>
      <c r="AB253" s="21">
        <f t="shared" si="58"/>
        <v>1</v>
      </c>
    </row>
    <row r="254" spans="1:28" ht="72.5" hidden="1" outlineLevel="4" x14ac:dyDescent="0.35">
      <c r="A254" s="15" t="s">
        <v>276</v>
      </c>
      <c r="B254" s="16" t="s">
        <v>281</v>
      </c>
      <c r="C254" s="16" t="s">
        <v>138</v>
      </c>
      <c r="D254" s="16" t="s">
        <v>139</v>
      </c>
      <c r="E254" s="16" t="s">
        <v>293</v>
      </c>
      <c r="F254" s="16" t="s">
        <v>36</v>
      </c>
      <c r="G254" s="16">
        <v>1310</v>
      </c>
      <c r="H254" s="16">
        <v>3480</v>
      </c>
      <c r="I254" s="17" t="s">
        <v>294</v>
      </c>
      <c r="J254" s="18">
        <v>60000000</v>
      </c>
      <c r="K254" s="19">
        <v>60000000</v>
      </c>
      <c r="L254" s="19">
        <v>0</v>
      </c>
      <c r="M254" s="19">
        <v>0</v>
      </c>
      <c r="N254" s="19">
        <v>0</v>
      </c>
      <c r="O254" s="19">
        <v>60000000</v>
      </c>
      <c r="P254" s="19">
        <v>0</v>
      </c>
      <c r="Q254" s="19">
        <v>0</v>
      </c>
      <c r="R254" s="19">
        <v>0</v>
      </c>
      <c r="S254" s="19">
        <v>60000000</v>
      </c>
      <c r="T254" s="19">
        <v>60000000</v>
      </c>
      <c r="U254" s="19">
        <v>0</v>
      </c>
      <c r="V254" s="19">
        <v>0</v>
      </c>
      <c r="W254" s="19">
        <v>0</v>
      </c>
      <c r="X254" s="19">
        <v>0</v>
      </c>
      <c r="Y254" s="20">
        <f t="shared" si="55"/>
        <v>1</v>
      </c>
      <c r="Z254" s="20">
        <f t="shared" si="56"/>
        <v>1</v>
      </c>
      <c r="AA254" s="20">
        <f t="shared" si="57"/>
        <v>0</v>
      </c>
      <c r="AB254" s="21">
        <f t="shared" si="58"/>
        <v>1</v>
      </c>
    </row>
    <row r="255" spans="1:28" ht="130.5" hidden="1" outlineLevel="4" x14ac:dyDescent="0.35">
      <c r="A255" s="15" t="s">
        <v>276</v>
      </c>
      <c r="B255" s="16" t="s">
        <v>281</v>
      </c>
      <c r="C255" s="16" t="s">
        <v>138</v>
      </c>
      <c r="D255" s="16" t="s">
        <v>139</v>
      </c>
      <c r="E255" s="16" t="s">
        <v>145</v>
      </c>
      <c r="F255" s="16" t="s">
        <v>36</v>
      </c>
      <c r="G255" s="16">
        <v>1310</v>
      </c>
      <c r="H255" s="16">
        <v>3480</v>
      </c>
      <c r="I255" s="17" t="s">
        <v>295</v>
      </c>
      <c r="J255" s="19">
        <v>0</v>
      </c>
      <c r="K255" s="19">
        <v>17449277</v>
      </c>
      <c r="L255" s="19">
        <v>0</v>
      </c>
      <c r="M255" s="19">
        <v>0</v>
      </c>
      <c r="N255" s="19">
        <v>0</v>
      </c>
      <c r="O255" s="19">
        <v>17449277</v>
      </c>
      <c r="P255" s="19">
        <v>0</v>
      </c>
      <c r="Q255" s="19">
        <v>0.39</v>
      </c>
      <c r="R255" s="19">
        <v>0</v>
      </c>
      <c r="S255" s="19">
        <v>17449276.609999999</v>
      </c>
      <c r="T255" s="19">
        <v>17449276.609999999</v>
      </c>
      <c r="U255" s="19">
        <v>0</v>
      </c>
      <c r="V255" s="19">
        <v>0</v>
      </c>
      <c r="W255" s="19">
        <v>0</v>
      </c>
      <c r="X255" s="19">
        <v>0</v>
      </c>
      <c r="Y255" s="20">
        <f t="shared" si="55"/>
        <v>0.99999997764950377</v>
      </c>
      <c r="Z255" s="20">
        <f t="shared" si="56"/>
        <v>0.99999997764950377</v>
      </c>
      <c r="AA255" s="20">
        <f t="shared" si="57"/>
        <v>2.2350496241190968E-8</v>
      </c>
      <c r="AB255" s="21">
        <f t="shared" si="58"/>
        <v>1</v>
      </c>
    </row>
    <row r="256" spans="1:28" ht="43.5" hidden="1" outlineLevel="4" x14ac:dyDescent="0.35">
      <c r="A256" s="15" t="s">
        <v>276</v>
      </c>
      <c r="B256" s="16" t="s">
        <v>281</v>
      </c>
      <c r="C256" s="16" t="s">
        <v>138</v>
      </c>
      <c r="D256" s="16" t="s">
        <v>296</v>
      </c>
      <c r="E256" s="16"/>
      <c r="F256" s="16" t="s">
        <v>36</v>
      </c>
      <c r="G256" s="16">
        <v>1320</v>
      </c>
      <c r="H256" s="16">
        <v>3480</v>
      </c>
      <c r="I256" s="17" t="s">
        <v>297</v>
      </c>
      <c r="J256" s="18">
        <v>1400000</v>
      </c>
      <c r="K256" s="19">
        <v>1400000</v>
      </c>
      <c r="L256" s="19">
        <v>0</v>
      </c>
      <c r="M256" s="19">
        <v>0</v>
      </c>
      <c r="N256" s="19">
        <v>0</v>
      </c>
      <c r="O256" s="19">
        <v>1400000</v>
      </c>
      <c r="P256" s="19">
        <v>0</v>
      </c>
      <c r="Q256" s="19">
        <v>0</v>
      </c>
      <c r="R256" s="19">
        <v>0</v>
      </c>
      <c r="S256" s="19">
        <v>0</v>
      </c>
      <c r="T256" s="19">
        <v>0</v>
      </c>
      <c r="U256" s="19">
        <v>1400000</v>
      </c>
      <c r="V256" s="19">
        <v>1400000</v>
      </c>
      <c r="W256" s="19">
        <v>0</v>
      </c>
      <c r="X256" s="19">
        <v>1400000</v>
      </c>
      <c r="Y256" s="20">
        <f t="shared" si="55"/>
        <v>0</v>
      </c>
      <c r="Z256" s="20">
        <f t="shared" si="56"/>
        <v>0</v>
      </c>
      <c r="AA256" s="20">
        <f t="shared" si="57"/>
        <v>0</v>
      </c>
      <c r="AB256" s="21">
        <f t="shared" si="58"/>
        <v>0</v>
      </c>
    </row>
    <row r="257" spans="1:28" ht="29" hidden="1" outlineLevel="4" x14ac:dyDescent="0.35">
      <c r="A257" s="15" t="s">
        <v>276</v>
      </c>
      <c r="B257" s="16" t="s">
        <v>281</v>
      </c>
      <c r="C257" s="16" t="s">
        <v>138</v>
      </c>
      <c r="D257" s="16" t="s">
        <v>173</v>
      </c>
      <c r="E257" s="16"/>
      <c r="F257" s="16" t="s">
        <v>36</v>
      </c>
      <c r="G257" s="16">
        <v>1320</v>
      </c>
      <c r="H257" s="16">
        <v>3480</v>
      </c>
      <c r="I257" s="17" t="s">
        <v>174</v>
      </c>
      <c r="J257" s="18">
        <v>62259920</v>
      </c>
      <c r="K257" s="19">
        <v>51259920</v>
      </c>
      <c r="L257" s="19">
        <v>0</v>
      </c>
      <c r="M257" s="19">
        <v>0</v>
      </c>
      <c r="N257" s="19">
        <v>0</v>
      </c>
      <c r="O257" s="19">
        <v>51259920</v>
      </c>
      <c r="P257" s="19">
        <v>0</v>
      </c>
      <c r="Q257" s="19">
        <v>0</v>
      </c>
      <c r="R257" s="19">
        <v>0</v>
      </c>
      <c r="S257" s="19">
        <v>19121907.800000001</v>
      </c>
      <c r="T257" s="19">
        <v>19121907.800000001</v>
      </c>
      <c r="U257" s="19">
        <v>32138012.199999999</v>
      </c>
      <c r="V257" s="19">
        <v>32138012.199999999</v>
      </c>
      <c r="W257" s="19">
        <v>0</v>
      </c>
      <c r="X257" s="19">
        <v>32138012.199999999</v>
      </c>
      <c r="Y257" s="20">
        <f t="shared" si="55"/>
        <v>0.37303819046147557</v>
      </c>
      <c r="Z257" s="20">
        <f t="shared" si="56"/>
        <v>0.37303819046147557</v>
      </c>
      <c r="AA257" s="20">
        <f t="shared" si="57"/>
        <v>0</v>
      </c>
      <c r="AB257" s="21">
        <f t="shared" si="58"/>
        <v>0.37303819046147557</v>
      </c>
    </row>
    <row r="258" spans="1:28" ht="72.5" hidden="1" outlineLevel="4" x14ac:dyDescent="0.35">
      <c r="A258" s="15" t="s">
        <v>276</v>
      </c>
      <c r="B258" s="16" t="s">
        <v>281</v>
      </c>
      <c r="C258" s="16" t="s">
        <v>138</v>
      </c>
      <c r="D258" s="16" t="s">
        <v>298</v>
      </c>
      <c r="E258" s="16" t="s">
        <v>141</v>
      </c>
      <c r="F258" s="16" t="s">
        <v>36</v>
      </c>
      <c r="G258" s="16">
        <v>1320</v>
      </c>
      <c r="H258" s="16">
        <v>3480</v>
      </c>
      <c r="I258" s="17" t="s">
        <v>299</v>
      </c>
      <c r="J258" s="18">
        <v>77500000</v>
      </c>
      <c r="K258" s="19">
        <v>0</v>
      </c>
      <c r="L258" s="19">
        <v>0</v>
      </c>
      <c r="M258" s="19">
        <v>0</v>
      </c>
      <c r="N258" s="19">
        <v>0</v>
      </c>
      <c r="O258" s="19">
        <v>0</v>
      </c>
      <c r="P258" s="19">
        <v>0</v>
      </c>
      <c r="Q258" s="19">
        <v>0</v>
      </c>
      <c r="R258" s="19">
        <v>0</v>
      </c>
      <c r="S258" s="19">
        <v>0</v>
      </c>
      <c r="T258" s="19">
        <v>0</v>
      </c>
      <c r="U258" s="19">
        <v>0</v>
      </c>
      <c r="V258" s="19">
        <v>0</v>
      </c>
      <c r="W258" s="19">
        <v>0</v>
      </c>
      <c r="X258" s="19">
        <v>0</v>
      </c>
      <c r="Y258" s="20">
        <v>0</v>
      </c>
      <c r="Z258" s="20">
        <v>0</v>
      </c>
      <c r="AA258" s="20">
        <v>0</v>
      </c>
      <c r="AB258" s="21">
        <v>0</v>
      </c>
    </row>
    <row r="259" spans="1:28" ht="87" hidden="1" outlineLevel="4" x14ac:dyDescent="0.35">
      <c r="A259" s="15" t="s">
        <v>276</v>
      </c>
      <c r="B259" s="16" t="s">
        <v>281</v>
      </c>
      <c r="C259" s="16" t="s">
        <v>138</v>
      </c>
      <c r="D259" s="16" t="s">
        <v>298</v>
      </c>
      <c r="E259" s="16" t="s">
        <v>287</v>
      </c>
      <c r="F259" s="16" t="s">
        <v>36</v>
      </c>
      <c r="G259" s="16">
        <v>1320</v>
      </c>
      <c r="H259" s="16">
        <v>3480</v>
      </c>
      <c r="I259" s="17" t="s">
        <v>300</v>
      </c>
      <c r="J259" s="18">
        <v>4666001</v>
      </c>
      <c r="K259" s="19">
        <v>4666001</v>
      </c>
      <c r="L259" s="19">
        <v>0</v>
      </c>
      <c r="M259" s="19">
        <v>0</v>
      </c>
      <c r="N259" s="19">
        <v>0</v>
      </c>
      <c r="O259" s="19">
        <v>4666001</v>
      </c>
      <c r="P259" s="19">
        <v>0</v>
      </c>
      <c r="Q259" s="19">
        <v>0</v>
      </c>
      <c r="R259" s="19">
        <v>0</v>
      </c>
      <c r="S259" s="19">
        <v>0</v>
      </c>
      <c r="T259" s="19">
        <v>0</v>
      </c>
      <c r="U259" s="19">
        <v>4666001</v>
      </c>
      <c r="V259" s="19">
        <v>4666001</v>
      </c>
      <c r="W259" s="19">
        <v>0</v>
      </c>
      <c r="X259" s="19">
        <v>4666001</v>
      </c>
      <c r="Y259" s="20">
        <f>S259/K259</f>
        <v>0</v>
      </c>
      <c r="Z259" s="20">
        <f>S259/O259</f>
        <v>0</v>
      </c>
      <c r="AA259" s="20">
        <f>(P259+Q259+R259)/O259</f>
        <v>0</v>
      </c>
      <c r="AB259" s="21">
        <f>Z259+AA259</f>
        <v>0</v>
      </c>
    </row>
    <row r="260" spans="1:28" ht="145" hidden="1" outlineLevel="4" x14ac:dyDescent="0.35">
      <c r="A260" s="15" t="s">
        <v>276</v>
      </c>
      <c r="B260" s="16" t="s">
        <v>281</v>
      </c>
      <c r="C260" s="16" t="s">
        <v>138</v>
      </c>
      <c r="D260" s="16" t="s">
        <v>298</v>
      </c>
      <c r="E260" s="16" t="s">
        <v>143</v>
      </c>
      <c r="F260" s="16" t="s">
        <v>36</v>
      </c>
      <c r="G260" s="16">
        <v>1320</v>
      </c>
      <c r="H260" s="16">
        <v>3480</v>
      </c>
      <c r="I260" s="17" t="s">
        <v>301</v>
      </c>
      <c r="J260" s="18">
        <v>28350000</v>
      </c>
      <c r="K260" s="19">
        <v>0</v>
      </c>
      <c r="L260" s="19">
        <v>0</v>
      </c>
      <c r="M260" s="19">
        <v>0</v>
      </c>
      <c r="N260" s="19">
        <v>0</v>
      </c>
      <c r="O260" s="19">
        <v>0</v>
      </c>
      <c r="P260" s="19">
        <v>0</v>
      </c>
      <c r="Q260" s="19">
        <v>0</v>
      </c>
      <c r="R260" s="19">
        <v>0</v>
      </c>
      <c r="S260" s="19">
        <v>0</v>
      </c>
      <c r="T260" s="19">
        <v>0</v>
      </c>
      <c r="U260" s="19">
        <v>0</v>
      </c>
      <c r="V260" s="19">
        <v>0</v>
      </c>
      <c r="W260" s="19">
        <v>0</v>
      </c>
      <c r="X260" s="19">
        <v>0</v>
      </c>
      <c r="Y260" s="20">
        <v>0</v>
      </c>
      <c r="Z260" s="20">
        <v>0</v>
      </c>
      <c r="AA260" s="20">
        <v>0</v>
      </c>
      <c r="AB260" s="21">
        <v>0</v>
      </c>
    </row>
    <row r="261" spans="1:28" ht="72.5" hidden="1" outlineLevel="4" x14ac:dyDescent="0.35">
      <c r="A261" s="15" t="s">
        <v>276</v>
      </c>
      <c r="B261" s="16" t="s">
        <v>281</v>
      </c>
      <c r="C261" s="16" t="s">
        <v>138</v>
      </c>
      <c r="D261" s="16" t="s">
        <v>270</v>
      </c>
      <c r="E261" s="16" t="s">
        <v>143</v>
      </c>
      <c r="F261" s="16" t="s">
        <v>36</v>
      </c>
      <c r="G261" s="16">
        <v>1320</v>
      </c>
      <c r="H261" s="16">
        <v>3480</v>
      </c>
      <c r="I261" s="17" t="s">
        <v>302</v>
      </c>
      <c r="J261" s="18">
        <v>100000000</v>
      </c>
      <c r="K261" s="19">
        <v>100000000</v>
      </c>
      <c r="L261" s="19">
        <v>0</v>
      </c>
      <c r="M261" s="19">
        <v>0</v>
      </c>
      <c r="N261" s="19">
        <v>0</v>
      </c>
      <c r="O261" s="19">
        <v>100000000</v>
      </c>
      <c r="P261" s="19">
        <v>0</v>
      </c>
      <c r="Q261" s="19">
        <v>0</v>
      </c>
      <c r="R261" s="19">
        <v>0</v>
      </c>
      <c r="S261" s="19">
        <v>100000000</v>
      </c>
      <c r="T261" s="19">
        <v>100000000</v>
      </c>
      <c r="U261" s="19">
        <v>0</v>
      </c>
      <c r="V261" s="19">
        <v>0</v>
      </c>
      <c r="W261" s="19">
        <v>0</v>
      </c>
      <c r="X261" s="19">
        <v>0</v>
      </c>
      <c r="Y261" s="20">
        <f>S261/K261</f>
        <v>1</v>
      </c>
      <c r="Z261" s="20">
        <f>S261/O261</f>
        <v>1</v>
      </c>
      <c r="AA261" s="20">
        <f>(P261+Q261+R261)/O261</f>
        <v>0</v>
      </c>
      <c r="AB261" s="21">
        <f>Z261+AA261</f>
        <v>1</v>
      </c>
    </row>
    <row r="262" spans="1:28" ht="156" hidden="1" customHeight="1" outlineLevel="4" x14ac:dyDescent="0.35">
      <c r="A262" s="15" t="s">
        <v>276</v>
      </c>
      <c r="B262" s="16" t="s">
        <v>281</v>
      </c>
      <c r="C262" s="16" t="s">
        <v>138</v>
      </c>
      <c r="D262" s="16" t="s">
        <v>270</v>
      </c>
      <c r="E262" s="16" t="s">
        <v>303</v>
      </c>
      <c r="F262" s="16" t="s">
        <v>36</v>
      </c>
      <c r="G262" s="16">
        <v>1320</v>
      </c>
      <c r="H262" s="16">
        <v>3480</v>
      </c>
      <c r="I262" s="17" t="s">
        <v>304</v>
      </c>
      <c r="J262" s="18">
        <v>67000000</v>
      </c>
      <c r="K262" s="19">
        <v>0</v>
      </c>
      <c r="L262" s="19">
        <v>0</v>
      </c>
      <c r="M262" s="19">
        <v>0</v>
      </c>
      <c r="N262" s="19">
        <v>0</v>
      </c>
      <c r="O262" s="19">
        <v>0</v>
      </c>
      <c r="P262" s="19">
        <v>0</v>
      </c>
      <c r="Q262" s="19">
        <v>0</v>
      </c>
      <c r="R262" s="19">
        <v>0</v>
      </c>
      <c r="S262" s="19">
        <v>0</v>
      </c>
      <c r="T262" s="19">
        <v>0</v>
      </c>
      <c r="U262" s="19">
        <v>0</v>
      </c>
      <c r="V262" s="19">
        <v>0</v>
      </c>
      <c r="W262" s="19">
        <v>0</v>
      </c>
      <c r="X262" s="19">
        <v>0</v>
      </c>
      <c r="Y262" s="20">
        <v>0</v>
      </c>
      <c r="Z262" s="20">
        <v>0</v>
      </c>
      <c r="AA262" s="20">
        <v>0</v>
      </c>
      <c r="AB262" s="21">
        <v>0</v>
      </c>
    </row>
    <row r="263" spans="1:28" ht="116" hidden="1" outlineLevel="4" x14ac:dyDescent="0.35">
      <c r="A263" s="15" t="s">
        <v>276</v>
      </c>
      <c r="B263" s="16" t="s">
        <v>281</v>
      </c>
      <c r="C263" s="16" t="s">
        <v>138</v>
      </c>
      <c r="D263" s="16" t="s">
        <v>273</v>
      </c>
      <c r="E263" s="16"/>
      <c r="F263" s="16" t="s">
        <v>36</v>
      </c>
      <c r="G263" s="16">
        <v>1320</v>
      </c>
      <c r="H263" s="16">
        <v>3480</v>
      </c>
      <c r="I263" s="17" t="s">
        <v>305</v>
      </c>
      <c r="J263" s="19">
        <v>0</v>
      </c>
      <c r="K263" s="19">
        <v>2599576</v>
      </c>
      <c r="L263" s="19">
        <v>0</v>
      </c>
      <c r="M263" s="19">
        <v>0</v>
      </c>
      <c r="N263" s="19">
        <v>0</v>
      </c>
      <c r="O263" s="19">
        <v>2599576</v>
      </c>
      <c r="P263" s="19">
        <v>0</v>
      </c>
      <c r="Q263" s="19">
        <v>0</v>
      </c>
      <c r="R263" s="19">
        <v>0</v>
      </c>
      <c r="S263" s="19">
        <v>2560000</v>
      </c>
      <c r="T263" s="19">
        <v>2560000</v>
      </c>
      <c r="U263" s="19">
        <v>39576</v>
      </c>
      <c r="V263" s="19">
        <v>39576</v>
      </c>
      <c r="W263" s="19">
        <v>0</v>
      </c>
      <c r="X263" s="19">
        <v>39576</v>
      </c>
      <c r="Y263" s="20">
        <f t="shared" ref="Y263:Y282" si="59">S263/K263</f>
        <v>0.98477597885193591</v>
      </c>
      <c r="Z263" s="20">
        <f t="shared" ref="Z263:Z282" si="60">S263/O263</f>
        <v>0.98477597885193591</v>
      </c>
      <c r="AA263" s="20">
        <f t="shared" ref="AA263:AA282" si="61">(P263+Q263+R263)/O263</f>
        <v>0</v>
      </c>
      <c r="AB263" s="21">
        <f t="shared" ref="AB263:AB282" si="62">Z263+AA263</f>
        <v>0.98477597885193591</v>
      </c>
    </row>
    <row r="264" spans="1:28" ht="87" hidden="1" outlineLevel="4" x14ac:dyDescent="0.35">
      <c r="A264" s="15" t="s">
        <v>276</v>
      </c>
      <c r="B264" s="16" t="s">
        <v>281</v>
      </c>
      <c r="C264" s="16" t="s">
        <v>138</v>
      </c>
      <c r="D264" s="16" t="s">
        <v>306</v>
      </c>
      <c r="E264" s="16" t="s">
        <v>55</v>
      </c>
      <c r="F264" s="16" t="s">
        <v>36</v>
      </c>
      <c r="G264" s="16">
        <v>1330</v>
      </c>
      <c r="H264" s="16">
        <v>3480</v>
      </c>
      <c r="I264" s="17" t="s">
        <v>307</v>
      </c>
      <c r="J264" s="18">
        <v>461938407</v>
      </c>
      <c r="K264" s="19">
        <v>444489130</v>
      </c>
      <c r="L264" s="19">
        <v>0</v>
      </c>
      <c r="M264" s="19">
        <v>0</v>
      </c>
      <c r="N264" s="19">
        <v>0</v>
      </c>
      <c r="O264" s="19">
        <v>444489130</v>
      </c>
      <c r="P264" s="19">
        <v>0</v>
      </c>
      <c r="Q264" s="19">
        <v>0</v>
      </c>
      <c r="R264" s="19">
        <v>0</v>
      </c>
      <c r="S264" s="19">
        <v>303084791.80000001</v>
      </c>
      <c r="T264" s="19">
        <v>303084791.80000001</v>
      </c>
      <c r="U264" s="19">
        <v>141404338.19999999</v>
      </c>
      <c r="V264" s="19">
        <v>141404338.19999999</v>
      </c>
      <c r="W264" s="19">
        <v>0</v>
      </c>
      <c r="X264" s="19">
        <v>141404338.19999999</v>
      </c>
      <c r="Y264" s="20">
        <f t="shared" si="59"/>
        <v>0.68187222441187711</v>
      </c>
      <c r="Z264" s="20">
        <f t="shared" si="60"/>
        <v>0.68187222441187711</v>
      </c>
      <c r="AA264" s="20">
        <f t="shared" si="61"/>
        <v>0</v>
      </c>
      <c r="AB264" s="21">
        <f t="shared" si="62"/>
        <v>0.68187222441187711</v>
      </c>
    </row>
    <row r="265" spans="1:28" hidden="1" outlineLevel="3" x14ac:dyDescent="0.35">
      <c r="A265" s="22"/>
      <c r="B265" s="23"/>
      <c r="C265" s="23" t="s">
        <v>194</v>
      </c>
      <c r="D265" s="23"/>
      <c r="E265" s="23"/>
      <c r="F265" s="23"/>
      <c r="G265" s="23"/>
      <c r="H265" s="23"/>
      <c r="I265" s="24"/>
      <c r="J265" s="25">
        <f t="shared" ref="J265:X265" si="63">SUBTOTAL(9,J248:J264)</f>
        <v>1963106685</v>
      </c>
      <c r="K265" s="26">
        <f t="shared" si="63"/>
        <v>1779127728</v>
      </c>
      <c r="L265" s="26">
        <f t="shared" si="63"/>
        <v>0</v>
      </c>
      <c r="M265" s="26">
        <f t="shared" si="63"/>
        <v>0</v>
      </c>
      <c r="N265" s="26">
        <f t="shared" si="63"/>
        <v>0</v>
      </c>
      <c r="O265" s="26">
        <f t="shared" si="63"/>
        <v>1779127728</v>
      </c>
      <c r="P265" s="26">
        <f t="shared" si="63"/>
        <v>0</v>
      </c>
      <c r="Q265" s="26">
        <f t="shared" si="63"/>
        <v>20729088.800000001</v>
      </c>
      <c r="R265" s="26">
        <f t="shared" si="63"/>
        <v>0</v>
      </c>
      <c r="S265" s="26">
        <f t="shared" si="63"/>
        <v>1573106748.8</v>
      </c>
      <c r="T265" s="26">
        <f t="shared" si="63"/>
        <v>1573106748.8</v>
      </c>
      <c r="U265" s="26">
        <f t="shared" si="63"/>
        <v>185291890.39999998</v>
      </c>
      <c r="V265" s="26">
        <f t="shared" si="63"/>
        <v>185291890.39999998</v>
      </c>
      <c r="W265" s="26">
        <f t="shared" si="63"/>
        <v>0</v>
      </c>
      <c r="X265" s="26">
        <f t="shared" si="63"/>
        <v>185291890.39999998</v>
      </c>
      <c r="Y265" s="27">
        <f t="shared" si="59"/>
        <v>0.88420113072398809</v>
      </c>
      <c r="Z265" s="27">
        <f t="shared" si="60"/>
        <v>0.88420113072398809</v>
      </c>
      <c r="AA265" s="27">
        <f t="shared" si="61"/>
        <v>1.1651265096802539E-2</v>
      </c>
      <c r="AB265" s="28">
        <f t="shared" si="62"/>
        <v>0.89585239582079068</v>
      </c>
    </row>
    <row r="266" spans="1:28" outlineLevel="2" collapsed="1" x14ac:dyDescent="0.35">
      <c r="A266" s="22"/>
      <c r="B266" s="23" t="s">
        <v>308</v>
      </c>
      <c r="C266" s="23"/>
      <c r="D266" s="23"/>
      <c r="E266" s="23"/>
      <c r="F266" s="23"/>
      <c r="G266" s="23"/>
      <c r="H266" s="23"/>
      <c r="I266" s="24"/>
      <c r="J266" s="25">
        <f t="shared" ref="J266:X266" si="64">SUBTOTAL(9,J211:J264)</f>
        <v>10608023949</v>
      </c>
      <c r="K266" s="26">
        <f t="shared" si="64"/>
        <v>10385595339</v>
      </c>
      <c r="L266" s="26">
        <f t="shared" si="64"/>
        <v>0</v>
      </c>
      <c r="M266" s="26">
        <f t="shared" si="64"/>
        <v>0</v>
      </c>
      <c r="N266" s="26">
        <f t="shared" si="64"/>
        <v>0</v>
      </c>
      <c r="O266" s="26">
        <f t="shared" si="64"/>
        <v>10385595339</v>
      </c>
      <c r="P266" s="26">
        <f t="shared" si="64"/>
        <v>190065856</v>
      </c>
      <c r="Q266" s="26">
        <f t="shared" si="64"/>
        <v>448181010.96999997</v>
      </c>
      <c r="R266" s="26">
        <f t="shared" si="64"/>
        <v>28579901</v>
      </c>
      <c r="S266" s="26">
        <f t="shared" si="64"/>
        <v>7987989580.96</v>
      </c>
      <c r="T266" s="26">
        <f t="shared" si="64"/>
        <v>7972672832.71</v>
      </c>
      <c r="U266" s="26">
        <f t="shared" si="64"/>
        <v>1392722299.7800002</v>
      </c>
      <c r="V266" s="26">
        <f t="shared" si="64"/>
        <v>1730778990.0700002</v>
      </c>
      <c r="W266" s="26">
        <f t="shared" si="64"/>
        <v>0</v>
      </c>
      <c r="X266" s="26">
        <f t="shared" si="64"/>
        <v>1730778990.0700002</v>
      </c>
      <c r="Y266" s="27">
        <f t="shared" si="59"/>
        <v>0.76914123073556429</v>
      </c>
      <c r="Z266" s="27">
        <f t="shared" si="60"/>
        <v>0.76914123073556429</v>
      </c>
      <c r="AA266" s="27">
        <f t="shared" si="61"/>
        <v>6.4206889080872562E-2</v>
      </c>
      <c r="AB266" s="28">
        <f t="shared" si="62"/>
        <v>0.83334811981643686</v>
      </c>
    </row>
    <row r="267" spans="1:28" hidden="1" outlineLevel="4" x14ac:dyDescent="0.35">
      <c r="A267" s="15" t="s">
        <v>276</v>
      </c>
      <c r="B267" s="16" t="s">
        <v>309</v>
      </c>
      <c r="C267" s="16" t="s">
        <v>34</v>
      </c>
      <c r="D267" s="16" t="s">
        <v>35</v>
      </c>
      <c r="E267" s="16"/>
      <c r="F267" s="16" t="s">
        <v>36</v>
      </c>
      <c r="G267" s="16">
        <v>1111</v>
      </c>
      <c r="H267" s="16">
        <v>3480</v>
      </c>
      <c r="I267" s="17" t="s">
        <v>37</v>
      </c>
      <c r="J267" s="18">
        <v>470702520</v>
      </c>
      <c r="K267" s="19">
        <v>465916984</v>
      </c>
      <c r="L267" s="19">
        <v>0</v>
      </c>
      <c r="M267" s="19">
        <v>0</v>
      </c>
      <c r="N267" s="19">
        <v>0</v>
      </c>
      <c r="O267" s="19">
        <v>465916984</v>
      </c>
      <c r="P267" s="19">
        <v>0</v>
      </c>
      <c r="Q267" s="19">
        <v>0</v>
      </c>
      <c r="R267" s="19">
        <v>0</v>
      </c>
      <c r="S267" s="19">
        <v>387881540.58999997</v>
      </c>
      <c r="T267" s="19">
        <v>387881540.58999997</v>
      </c>
      <c r="U267" s="19">
        <v>78035443.409999996</v>
      </c>
      <c r="V267" s="19">
        <v>78035443.409999996</v>
      </c>
      <c r="W267" s="19">
        <v>0</v>
      </c>
      <c r="X267" s="19">
        <v>78035443.410000026</v>
      </c>
      <c r="Y267" s="20">
        <f t="shared" si="59"/>
        <v>0.832512129650118</v>
      </c>
      <c r="Z267" s="20">
        <f t="shared" si="60"/>
        <v>0.832512129650118</v>
      </c>
      <c r="AA267" s="20">
        <f t="shared" si="61"/>
        <v>0</v>
      </c>
      <c r="AB267" s="21">
        <f t="shared" si="62"/>
        <v>0.832512129650118</v>
      </c>
    </row>
    <row r="268" spans="1:28" hidden="1" outlineLevel="4" x14ac:dyDescent="0.35">
      <c r="A268" s="15" t="s">
        <v>276</v>
      </c>
      <c r="B268" s="16" t="s">
        <v>309</v>
      </c>
      <c r="C268" s="16" t="s">
        <v>34</v>
      </c>
      <c r="D268" s="16" t="s">
        <v>38</v>
      </c>
      <c r="E268" s="16"/>
      <c r="F268" s="16" t="s">
        <v>36</v>
      </c>
      <c r="G268" s="16">
        <v>1111</v>
      </c>
      <c r="H268" s="16">
        <v>3480</v>
      </c>
      <c r="I268" s="17" t="s">
        <v>39</v>
      </c>
      <c r="J268" s="18">
        <v>518949</v>
      </c>
      <c r="K268" s="19">
        <v>4018949</v>
      </c>
      <c r="L268" s="19">
        <v>0</v>
      </c>
      <c r="M268" s="19">
        <v>0</v>
      </c>
      <c r="N268" s="19">
        <v>0</v>
      </c>
      <c r="O268" s="19">
        <v>4018949</v>
      </c>
      <c r="P268" s="19">
        <v>0</v>
      </c>
      <c r="Q268" s="19">
        <v>0</v>
      </c>
      <c r="R268" s="19">
        <v>0</v>
      </c>
      <c r="S268" s="19">
        <v>0</v>
      </c>
      <c r="T268" s="19">
        <v>0</v>
      </c>
      <c r="U268" s="19">
        <v>4018949</v>
      </c>
      <c r="V268" s="19">
        <v>4018949</v>
      </c>
      <c r="W268" s="19">
        <v>0</v>
      </c>
      <c r="X268" s="19">
        <v>4018949</v>
      </c>
      <c r="Y268" s="20">
        <f t="shared" si="59"/>
        <v>0</v>
      </c>
      <c r="Z268" s="20">
        <f t="shared" si="60"/>
        <v>0</v>
      </c>
      <c r="AA268" s="20">
        <f t="shared" si="61"/>
        <v>0</v>
      </c>
      <c r="AB268" s="21">
        <f t="shared" si="62"/>
        <v>0</v>
      </c>
    </row>
    <row r="269" spans="1:28" hidden="1" outlineLevel="4" x14ac:dyDescent="0.35">
      <c r="A269" s="15" t="s">
        <v>276</v>
      </c>
      <c r="B269" s="16" t="s">
        <v>309</v>
      </c>
      <c r="C269" s="16" t="s">
        <v>34</v>
      </c>
      <c r="D269" s="16" t="s">
        <v>40</v>
      </c>
      <c r="E269" s="16"/>
      <c r="F269" s="16" t="s">
        <v>36</v>
      </c>
      <c r="G269" s="16">
        <v>1111</v>
      </c>
      <c r="H269" s="16">
        <v>3480</v>
      </c>
      <c r="I269" s="17" t="s">
        <v>41</v>
      </c>
      <c r="J269" s="18">
        <v>3399060</v>
      </c>
      <c r="K269" s="19">
        <v>3399060</v>
      </c>
      <c r="L269" s="19">
        <v>0</v>
      </c>
      <c r="M269" s="19">
        <v>0</v>
      </c>
      <c r="N269" s="19">
        <v>0</v>
      </c>
      <c r="O269" s="19">
        <v>3399060</v>
      </c>
      <c r="P269" s="19">
        <v>0</v>
      </c>
      <c r="Q269" s="19">
        <v>0</v>
      </c>
      <c r="R269" s="19">
        <v>0</v>
      </c>
      <c r="S269" s="19">
        <v>328407.42</v>
      </c>
      <c r="T269" s="19">
        <v>328407.42</v>
      </c>
      <c r="U269" s="19">
        <v>3070652.58</v>
      </c>
      <c r="V269" s="19">
        <v>3070652.58</v>
      </c>
      <c r="W269" s="19">
        <v>0</v>
      </c>
      <c r="X269" s="19">
        <v>3070652.58</v>
      </c>
      <c r="Y269" s="20">
        <f t="shared" si="59"/>
        <v>9.6617129441669169E-2</v>
      </c>
      <c r="Z269" s="20">
        <f t="shared" si="60"/>
        <v>9.6617129441669169E-2</v>
      </c>
      <c r="AA269" s="20">
        <f t="shared" si="61"/>
        <v>0</v>
      </c>
      <c r="AB269" s="21">
        <f t="shared" si="62"/>
        <v>9.6617129441669169E-2</v>
      </c>
    </row>
    <row r="270" spans="1:28" hidden="1" outlineLevel="4" x14ac:dyDescent="0.35">
      <c r="A270" s="15" t="s">
        <v>276</v>
      </c>
      <c r="B270" s="16" t="s">
        <v>309</v>
      </c>
      <c r="C270" s="16" t="s">
        <v>34</v>
      </c>
      <c r="D270" s="16" t="s">
        <v>44</v>
      </c>
      <c r="E270" s="16"/>
      <c r="F270" s="16" t="s">
        <v>36</v>
      </c>
      <c r="G270" s="16">
        <v>1111</v>
      </c>
      <c r="H270" s="16">
        <v>3480</v>
      </c>
      <c r="I270" s="17" t="s">
        <v>45</v>
      </c>
      <c r="J270" s="18">
        <v>196004353</v>
      </c>
      <c r="K270" s="19">
        <v>196004353</v>
      </c>
      <c r="L270" s="19">
        <v>0</v>
      </c>
      <c r="M270" s="19">
        <v>0</v>
      </c>
      <c r="N270" s="19">
        <v>0</v>
      </c>
      <c r="O270" s="19">
        <v>196004353</v>
      </c>
      <c r="P270" s="19">
        <v>0</v>
      </c>
      <c r="Q270" s="19">
        <v>0</v>
      </c>
      <c r="R270" s="19">
        <v>0</v>
      </c>
      <c r="S270" s="19">
        <v>158570507.15000001</v>
      </c>
      <c r="T270" s="19">
        <v>158570507.15000001</v>
      </c>
      <c r="U270" s="19">
        <v>37433845.850000001</v>
      </c>
      <c r="V270" s="19">
        <v>37433845.850000001</v>
      </c>
      <c r="W270" s="19">
        <v>0</v>
      </c>
      <c r="X270" s="19">
        <v>37433845.849999994</v>
      </c>
      <c r="Y270" s="20">
        <f t="shared" si="59"/>
        <v>0.80901523217701199</v>
      </c>
      <c r="Z270" s="20">
        <f t="shared" si="60"/>
        <v>0.80901523217701199</v>
      </c>
      <c r="AA270" s="20">
        <f t="shared" si="61"/>
        <v>0</v>
      </c>
      <c r="AB270" s="21">
        <f t="shared" si="62"/>
        <v>0.80901523217701199</v>
      </c>
    </row>
    <row r="271" spans="1:28" hidden="1" outlineLevel="4" x14ac:dyDescent="0.35">
      <c r="A271" s="15" t="s">
        <v>276</v>
      </c>
      <c r="B271" s="16" t="s">
        <v>309</v>
      </c>
      <c r="C271" s="16" t="s">
        <v>34</v>
      </c>
      <c r="D271" s="16" t="s">
        <v>46</v>
      </c>
      <c r="E271" s="16"/>
      <c r="F271" s="16" t="s">
        <v>36</v>
      </c>
      <c r="G271" s="16">
        <v>1111</v>
      </c>
      <c r="H271" s="16">
        <v>3480</v>
      </c>
      <c r="I271" s="17" t="s">
        <v>47</v>
      </c>
      <c r="J271" s="18">
        <v>229895435</v>
      </c>
      <c r="K271" s="19">
        <v>221395435</v>
      </c>
      <c r="L271" s="19">
        <v>0</v>
      </c>
      <c r="M271" s="19">
        <v>0</v>
      </c>
      <c r="N271" s="19">
        <v>0</v>
      </c>
      <c r="O271" s="19">
        <v>221395435</v>
      </c>
      <c r="P271" s="19">
        <v>0</v>
      </c>
      <c r="Q271" s="19">
        <v>0</v>
      </c>
      <c r="R271" s="19">
        <v>0</v>
      </c>
      <c r="S271" s="19">
        <v>189819014.06999999</v>
      </c>
      <c r="T271" s="19">
        <v>189819014.06999999</v>
      </c>
      <c r="U271" s="19">
        <v>31576420.93</v>
      </c>
      <c r="V271" s="19">
        <v>31576420.93</v>
      </c>
      <c r="W271" s="19">
        <v>0</v>
      </c>
      <c r="X271" s="19">
        <v>31576420.930000007</v>
      </c>
      <c r="Y271" s="20">
        <f t="shared" si="59"/>
        <v>0.85737546517162833</v>
      </c>
      <c r="Z271" s="20">
        <f t="shared" si="60"/>
        <v>0.85737546517162833</v>
      </c>
      <c r="AA271" s="20">
        <f t="shared" si="61"/>
        <v>0</v>
      </c>
      <c r="AB271" s="21">
        <f t="shared" si="62"/>
        <v>0.85737546517162833</v>
      </c>
    </row>
    <row r="272" spans="1:28" hidden="1" outlineLevel="4" x14ac:dyDescent="0.35">
      <c r="A272" s="15" t="s">
        <v>276</v>
      </c>
      <c r="B272" s="16" t="s">
        <v>309</v>
      </c>
      <c r="C272" s="16" t="s">
        <v>34</v>
      </c>
      <c r="D272" s="16" t="s">
        <v>48</v>
      </c>
      <c r="E272" s="16"/>
      <c r="F272" s="16" t="s">
        <v>36</v>
      </c>
      <c r="G272" s="16">
        <v>1111</v>
      </c>
      <c r="H272" s="16">
        <v>3480</v>
      </c>
      <c r="I272" s="17" t="s">
        <v>49</v>
      </c>
      <c r="J272" s="18">
        <v>93619669</v>
      </c>
      <c r="K272" s="19">
        <v>93221034</v>
      </c>
      <c r="L272" s="19">
        <v>0</v>
      </c>
      <c r="M272" s="19">
        <v>0</v>
      </c>
      <c r="N272" s="19">
        <v>0</v>
      </c>
      <c r="O272" s="19">
        <v>93221034</v>
      </c>
      <c r="P272" s="19">
        <v>0</v>
      </c>
      <c r="Q272" s="19">
        <v>0</v>
      </c>
      <c r="R272" s="19">
        <v>0</v>
      </c>
      <c r="S272" s="19">
        <v>125673.88</v>
      </c>
      <c r="T272" s="19">
        <v>125673.88</v>
      </c>
      <c r="U272" s="19">
        <v>93095360.120000005</v>
      </c>
      <c r="V272" s="19">
        <v>93095360.120000005</v>
      </c>
      <c r="W272" s="19">
        <v>0</v>
      </c>
      <c r="X272" s="19">
        <v>93095360.120000005</v>
      </c>
      <c r="Y272" s="20">
        <f t="shared" si="59"/>
        <v>1.3481279343028956E-3</v>
      </c>
      <c r="Z272" s="20">
        <f t="shared" si="60"/>
        <v>1.3481279343028956E-3</v>
      </c>
      <c r="AA272" s="20">
        <f t="shared" si="61"/>
        <v>0</v>
      </c>
      <c r="AB272" s="21">
        <f t="shared" si="62"/>
        <v>1.3481279343028956E-3</v>
      </c>
    </row>
    <row r="273" spans="1:28" hidden="1" outlineLevel="4" x14ac:dyDescent="0.35">
      <c r="A273" s="15" t="s">
        <v>276</v>
      </c>
      <c r="B273" s="16" t="s">
        <v>309</v>
      </c>
      <c r="C273" s="16" t="s">
        <v>34</v>
      </c>
      <c r="D273" s="16" t="s">
        <v>50</v>
      </c>
      <c r="E273" s="16"/>
      <c r="F273" s="16" t="s">
        <v>36</v>
      </c>
      <c r="G273" s="16">
        <v>1111</v>
      </c>
      <c r="H273" s="16">
        <v>3480</v>
      </c>
      <c r="I273" s="17" t="s">
        <v>51</v>
      </c>
      <c r="J273" s="18">
        <v>85497692</v>
      </c>
      <c r="K273" s="19">
        <v>78997692</v>
      </c>
      <c r="L273" s="19">
        <v>0</v>
      </c>
      <c r="M273" s="19">
        <v>0</v>
      </c>
      <c r="N273" s="19">
        <v>0</v>
      </c>
      <c r="O273" s="19">
        <v>78997692</v>
      </c>
      <c r="P273" s="19">
        <v>0</v>
      </c>
      <c r="Q273" s="19">
        <v>0</v>
      </c>
      <c r="R273" s="19">
        <v>0</v>
      </c>
      <c r="S273" s="19">
        <v>78949575.760000005</v>
      </c>
      <c r="T273" s="19">
        <v>78949575.760000005</v>
      </c>
      <c r="U273" s="19">
        <v>48116.24</v>
      </c>
      <c r="V273" s="19">
        <v>48116.24</v>
      </c>
      <c r="W273" s="19">
        <v>0</v>
      </c>
      <c r="X273" s="19">
        <v>48116.239999994636</v>
      </c>
      <c r="Y273" s="20">
        <f t="shared" si="59"/>
        <v>0.99939091587637785</v>
      </c>
      <c r="Z273" s="20">
        <f t="shared" si="60"/>
        <v>0.99939091587637785</v>
      </c>
      <c r="AA273" s="20">
        <f t="shared" si="61"/>
        <v>0</v>
      </c>
      <c r="AB273" s="21">
        <f t="shared" si="62"/>
        <v>0.99939091587637785</v>
      </c>
    </row>
    <row r="274" spans="1:28" hidden="1" outlineLevel="4" x14ac:dyDescent="0.35">
      <c r="A274" s="15" t="s">
        <v>276</v>
      </c>
      <c r="B274" s="16" t="s">
        <v>309</v>
      </c>
      <c r="C274" s="16" t="s">
        <v>34</v>
      </c>
      <c r="D274" s="16" t="s">
        <v>52</v>
      </c>
      <c r="E274" s="16"/>
      <c r="F274" s="16" t="s">
        <v>36</v>
      </c>
      <c r="G274" s="16">
        <v>1111</v>
      </c>
      <c r="H274" s="16">
        <v>3480</v>
      </c>
      <c r="I274" s="17" t="s">
        <v>53</v>
      </c>
      <c r="J274" s="18">
        <v>125701553</v>
      </c>
      <c r="K274" s="19">
        <v>125701553</v>
      </c>
      <c r="L274" s="19">
        <v>0</v>
      </c>
      <c r="M274" s="19">
        <v>0</v>
      </c>
      <c r="N274" s="19">
        <v>0</v>
      </c>
      <c r="O274" s="19">
        <v>125701553</v>
      </c>
      <c r="P274" s="19">
        <v>0</v>
      </c>
      <c r="Q274" s="19">
        <v>0</v>
      </c>
      <c r="R274" s="19">
        <v>0</v>
      </c>
      <c r="S274" s="19">
        <v>103658533.91</v>
      </c>
      <c r="T274" s="19">
        <v>103658533.91</v>
      </c>
      <c r="U274" s="19">
        <v>22043019.09</v>
      </c>
      <c r="V274" s="19">
        <v>22043019.09</v>
      </c>
      <c r="W274" s="19">
        <v>0</v>
      </c>
      <c r="X274" s="19">
        <v>22043019.090000004</v>
      </c>
      <c r="Y274" s="20">
        <f t="shared" si="59"/>
        <v>0.82464004171849803</v>
      </c>
      <c r="Z274" s="20">
        <f t="shared" si="60"/>
        <v>0.82464004171849803</v>
      </c>
      <c r="AA274" s="20">
        <f t="shared" si="61"/>
        <v>0</v>
      </c>
      <c r="AB274" s="21">
        <f t="shared" si="62"/>
        <v>0.82464004171849803</v>
      </c>
    </row>
    <row r="275" spans="1:28" ht="58" hidden="1" outlineLevel="4" x14ac:dyDescent="0.35">
      <c r="A275" s="15" t="s">
        <v>276</v>
      </c>
      <c r="B275" s="16" t="s">
        <v>309</v>
      </c>
      <c r="C275" s="16" t="s">
        <v>34</v>
      </c>
      <c r="D275" s="16" t="s">
        <v>54</v>
      </c>
      <c r="E275" s="16" t="s">
        <v>55</v>
      </c>
      <c r="F275" s="16" t="s">
        <v>36</v>
      </c>
      <c r="G275" s="16">
        <v>1112</v>
      </c>
      <c r="H275" s="16">
        <v>3480</v>
      </c>
      <c r="I275" s="17" t="s">
        <v>56</v>
      </c>
      <c r="J275" s="18">
        <v>102848951</v>
      </c>
      <c r="K275" s="19">
        <v>102406289</v>
      </c>
      <c r="L275" s="19">
        <v>0</v>
      </c>
      <c r="M275" s="19">
        <v>0</v>
      </c>
      <c r="N275" s="19">
        <v>0</v>
      </c>
      <c r="O275" s="19">
        <v>102406289</v>
      </c>
      <c r="P275" s="19">
        <v>0</v>
      </c>
      <c r="Q275" s="19">
        <v>17173689</v>
      </c>
      <c r="R275" s="19">
        <v>0</v>
      </c>
      <c r="S275" s="19">
        <v>85232600</v>
      </c>
      <c r="T275" s="19">
        <v>85232600</v>
      </c>
      <c r="U275" s="19">
        <v>0</v>
      </c>
      <c r="V275" s="19">
        <v>0</v>
      </c>
      <c r="W275" s="19">
        <v>0</v>
      </c>
      <c r="X275" s="19">
        <v>0</v>
      </c>
      <c r="Y275" s="20">
        <f t="shared" si="59"/>
        <v>0.83229849291775426</v>
      </c>
      <c r="Z275" s="20">
        <f t="shared" si="60"/>
        <v>0.83229849291775426</v>
      </c>
      <c r="AA275" s="20">
        <f t="shared" si="61"/>
        <v>0.16770150708224571</v>
      </c>
      <c r="AB275" s="21">
        <f t="shared" si="62"/>
        <v>1</v>
      </c>
    </row>
    <row r="276" spans="1:28" ht="29" hidden="1" outlineLevel="4" x14ac:dyDescent="0.35">
      <c r="A276" s="15" t="s">
        <v>276</v>
      </c>
      <c r="B276" s="16" t="s">
        <v>309</v>
      </c>
      <c r="C276" s="16" t="s">
        <v>34</v>
      </c>
      <c r="D276" s="16" t="s">
        <v>57</v>
      </c>
      <c r="E276" s="16" t="s">
        <v>55</v>
      </c>
      <c r="F276" s="16" t="s">
        <v>36</v>
      </c>
      <c r="G276" s="16">
        <v>1112</v>
      </c>
      <c r="H276" s="16">
        <v>3480</v>
      </c>
      <c r="I276" s="17" t="s">
        <v>58</v>
      </c>
      <c r="J276" s="18">
        <v>5559403</v>
      </c>
      <c r="K276" s="19">
        <v>5535475</v>
      </c>
      <c r="L276" s="19">
        <v>0</v>
      </c>
      <c r="M276" s="19">
        <v>0</v>
      </c>
      <c r="N276" s="19">
        <v>0</v>
      </c>
      <c r="O276" s="19">
        <v>5535475</v>
      </c>
      <c r="P276" s="19">
        <v>0</v>
      </c>
      <c r="Q276" s="19">
        <v>928301</v>
      </c>
      <c r="R276" s="19">
        <v>0</v>
      </c>
      <c r="S276" s="19">
        <v>4607174</v>
      </c>
      <c r="T276" s="19">
        <v>4607174</v>
      </c>
      <c r="U276" s="19">
        <v>0</v>
      </c>
      <c r="V276" s="19">
        <v>0</v>
      </c>
      <c r="W276" s="19">
        <v>0</v>
      </c>
      <c r="X276" s="19">
        <v>0</v>
      </c>
      <c r="Y276" s="20">
        <f t="shared" si="59"/>
        <v>0.83229966714690251</v>
      </c>
      <c r="Z276" s="20">
        <f t="shared" si="60"/>
        <v>0.83229966714690251</v>
      </c>
      <c r="AA276" s="20">
        <f t="shared" si="61"/>
        <v>0.16770033285309752</v>
      </c>
      <c r="AB276" s="21">
        <f t="shared" si="62"/>
        <v>1</v>
      </c>
    </row>
    <row r="277" spans="1:28" ht="58" hidden="1" outlineLevel="4" x14ac:dyDescent="0.35">
      <c r="A277" s="15" t="s">
        <v>276</v>
      </c>
      <c r="B277" s="16" t="s">
        <v>309</v>
      </c>
      <c r="C277" s="16" t="s">
        <v>34</v>
      </c>
      <c r="D277" s="16" t="s">
        <v>59</v>
      </c>
      <c r="E277" s="16" t="s">
        <v>55</v>
      </c>
      <c r="F277" s="16" t="s">
        <v>36</v>
      </c>
      <c r="G277" s="16">
        <v>1112</v>
      </c>
      <c r="H277" s="16">
        <v>3480</v>
      </c>
      <c r="I277" s="17" t="s">
        <v>60</v>
      </c>
      <c r="J277" s="18">
        <v>18601664</v>
      </c>
      <c r="K277" s="19">
        <v>18517812</v>
      </c>
      <c r="L277" s="19">
        <v>0</v>
      </c>
      <c r="M277" s="19">
        <v>0</v>
      </c>
      <c r="N277" s="19">
        <v>0</v>
      </c>
      <c r="O277" s="19">
        <v>18517812</v>
      </c>
      <c r="P277" s="19">
        <v>0</v>
      </c>
      <c r="Q277" s="19">
        <v>5039257</v>
      </c>
      <c r="R277" s="19">
        <v>0</v>
      </c>
      <c r="S277" s="19">
        <v>13478555</v>
      </c>
      <c r="T277" s="19">
        <v>13478555</v>
      </c>
      <c r="U277" s="19">
        <v>0</v>
      </c>
      <c r="V277" s="19">
        <v>0</v>
      </c>
      <c r="W277" s="19">
        <v>0</v>
      </c>
      <c r="X277" s="19">
        <v>0</v>
      </c>
      <c r="Y277" s="20">
        <f t="shared" si="59"/>
        <v>0.72786973968630853</v>
      </c>
      <c r="Z277" s="20">
        <f t="shared" si="60"/>
        <v>0.72786973968630853</v>
      </c>
      <c r="AA277" s="20">
        <f t="shared" si="61"/>
        <v>0.27213026031369147</v>
      </c>
      <c r="AB277" s="21">
        <f t="shared" si="62"/>
        <v>1</v>
      </c>
    </row>
    <row r="278" spans="1:28" ht="43.5" hidden="1" outlineLevel="4" x14ac:dyDescent="0.35">
      <c r="A278" s="15" t="s">
        <v>276</v>
      </c>
      <c r="B278" s="16" t="s">
        <v>309</v>
      </c>
      <c r="C278" s="16" t="s">
        <v>34</v>
      </c>
      <c r="D278" s="16" t="s">
        <v>61</v>
      </c>
      <c r="E278" s="16" t="s">
        <v>55</v>
      </c>
      <c r="F278" s="16" t="s">
        <v>36</v>
      </c>
      <c r="G278" s="16">
        <v>1112</v>
      </c>
      <c r="H278" s="16">
        <v>3480</v>
      </c>
      <c r="I278" s="17" t="s">
        <v>62</v>
      </c>
      <c r="J278" s="18">
        <v>33356416</v>
      </c>
      <c r="K278" s="19">
        <v>33212850</v>
      </c>
      <c r="L278" s="19">
        <v>0</v>
      </c>
      <c r="M278" s="19">
        <v>0</v>
      </c>
      <c r="N278" s="19">
        <v>0</v>
      </c>
      <c r="O278" s="19">
        <v>33212850</v>
      </c>
      <c r="P278" s="19">
        <v>0</v>
      </c>
      <c r="Q278" s="19">
        <v>5569980</v>
      </c>
      <c r="R278" s="19">
        <v>0</v>
      </c>
      <c r="S278" s="19">
        <v>27642870</v>
      </c>
      <c r="T278" s="19">
        <v>27642870</v>
      </c>
      <c r="U278" s="19">
        <v>0</v>
      </c>
      <c r="V278" s="19">
        <v>0</v>
      </c>
      <c r="W278" s="19">
        <v>0</v>
      </c>
      <c r="X278" s="19">
        <v>0</v>
      </c>
      <c r="Y278" s="20">
        <f t="shared" si="59"/>
        <v>0.83229442821076782</v>
      </c>
      <c r="Z278" s="20">
        <f t="shared" si="60"/>
        <v>0.83229442821076782</v>
      </c>
      <c r="AA278" s="20">
        <f t="shared" si="61"/>
        <v>0.16770557178923218</v>
      </c>
      <c r="AB278" s="21">
        <f t="shared" si="62"/>
        <v>1</v>
      </c>
    </row>
    <row r="279" spans="1:28" ht="43.5" hidden="1" outlineLevel="4" x14ac:dyDescent="0.35">
      <c r="A279" s="15" t="s">
        <v>276</v>
      </c>
      <c r="B279" s="16" t="s">
        <v>309</v>
      </c>
      <c r="C279" s="16" t="s">
        <v>34</v>
      </c>
      <c r="D279" s="16" t="s">
        <v>63</v>
      </c>
      <c r="E279" s="16" t="s">
        <v>55</v>
      </c>
      <c r="F279" s="16" t="s">
        <v>36</v>
      </c>
      <c r="G279" s="16">
        <v>1112</v>
      </c>
      <c r="H279" s="16">
        <v>3480</v>
      </c>
      <c r="I279" s="17" t="s">
        <v>64</v>
      </c>
      <c r="J279" s="18">
        <v>16678208</v>
      </c>
      <c r="K279" s="19">
        <v>16606425</v>
      </c>
      <c r="L279" s="19">
        <v>0</v>
      </c>
      <c r="M279" s="19">
        <v>0</v>
      </c>
      <c r="N279" s="19">
        <v>0</v>
      </c>
      <c r="O279" s="19">
        <v>16606425</v>
      </c>
      <c r="P279" s="19">
        <v>0</v>
      </c>
      <c r="Q279" s="19">
        <v>2784966</v>
      </c>
      <c r="R279" s="19">
        <v>0</v>
      </c>
      <c r="S279" s="19">
        <v>13821459</v>
      </c>
      <c r="T279" s="19">
        <v>13821459</v>
      </c>
      <c r="U279" s="19">
        <v>0</v>
      </c>
      <c r="V279" s="19">
        <v>0</v>
      </c>
      <c r="W279" s="19">
        <v>0</v>
      </c>
      <c r="X279" s="19">
        <v>0</v>
      </c>
      <c r="Y279" s="20">
        <f t="shared" si="59"/>
        <v>0.83229587343452915</v>
      </c>
      <c r="Z279" s="20">
        <f t="shared" si="60"/>
        <v>0.83229587343452915</v>
      </c>
      <c r="AA279" s="20">
        <f t="shared" si="61"/>
        <v>0.1677041265654709</v>
      </c>
      <c r="AB279" s="21">
        <f t="shared" si="62"/>
        <v>1</v>
      </c>
    </row>
    <row r="280" spans="1:28" ht="43.5" hidden="1" outlineLevel="4" x14ac:dyDescent="0.35">
      <c r="A280" s="15" t="s">
        <v>276</v>
      </c>
      <c r="B280" s="16" t="s">
        <v>309</v>
      </c>
      <c r="C280" s="16" t="s">
        <v>34</v>
      </c>
      <c r="D280" s="16" t="s">
        <v>65</v>
      </c>
      <c r="E280" s="16" t="s">
        <v>55</v>
      </c>
      <c r="F280" s="16" t="s">
        <v>36</v>
      </c>
      <c r="G280" s="16">
        <v>1112</v>
      </c>
      <c r="H280" s="16">
        <v>3480</v>
      </c>
      <c r="I280" s="17" t="s">
        <v>66</v>
      </c>
      <c r="J280" s="18">
        <v>52039393</v>
      </c>
      <c r="K280" s="19">
        <v>51813944</v>
      </c>
      <c r="L280" s="19">
        <v>0</v>
      </c>
      <c r="M280" s="19">
        <v>0</v>
      </c>
      <c r="N280" s="19">
        <v>0</v>
      </c>
      <c r="O280" s="19">
        <v>51813944</v>
      </c>
      <c r="P280" s="19">
        <v>0</v>
      </c>
      <c r="Q280" s="19">
        <v>10292089.619999999</v>
      </c>
      <c r="R280" s="19">
        <v>0</v>
      </c>
      <c r="S280" s="19">
        <v>35853141.380000003</v>
      </c>
      <c r="T280" s="19">
        <v>35853141.380000003</v>
      </c>
      <c r="U280" s="19">
        <v>5668713</v>
      </c>
      <c r="V280" s="19">
        <v>5668713</v>
      </c>
      <c r="W280" s="19">
        <v>0</v>
      </c>
      <c r="X280" s="19">
        <v>5668713</v>
      </c>
      <c r="Y280" s="20">
        <f t="shared" si="59"/>
        <v>0.69195931851858261</v>
      </c>
      <c r="Z280" s="20">
        <f t="shared" si="60"/>
        <v>0.69195931851858261</v>
      </c>
      <c r="AA280" s="20">
        <f t="shared" si="61"/>
        <v>0.19863551826898179</v>
      </c>
      <c r="AB280" s="21">
        <f t="shared" si="62"/>
        <v>0.89059483678756446</v>
      </c>
    </row>
    <row r="281" spans="1:28" hidden="1" outlineLevel="3" x14ac:dyDescent="0.35">
      <c r="A281" s="22"/>
      <c r="B281" s="23"/>
      <c r="C281" s="23" t="s">
        <v>67</v>
      </c>
      <c r="D281" s="23"/>
      <c r="E281" s="23"/>
      <c r="F281" s="23"/>
      <c r="G281" s="23"/>
      <c r="H281" s="23"/>
      <c r="I281" s="24"/>
      <c r="J281" s="25">
        <f t="shared" ref="J281:X281" si="65">SUBTOTAL(9,J267:J280)</f>
        <v>1434423266</v>
      </c>
      <c r="K281" s="26">
        <f t="shared" si="65"/>
        <v>1416747855</v>
      </c>
      <c r="L281" s="26">
        <f t="shared" si="65"/>
        <v>0</v>
      </c>
      <c r="M281" s="26">
        <f t="shared" si="65"/>
        <v>0</v>
      </c>
      <c r="N281" s="26">
        <f t="shared" si="65"/>
        <v>0</v>
      </c>
      <c r="O281" s="26">
        <f t="shared" si="65"/>
        <v>1416747855</v>
      </c>
      <c r="P281" s="26">
        <f t="shared" si="65"/>
        <v>0</v>
      </c>
      <c r="Q281" s="26">
        <f t="shared" si="65"/>
        <v>41788282.619999997</v>
      </c>
      <c r="R281" s="26">
        <f t="shared" si="65"/>
        <v>0</v>
      </c>
      <c r="S281" s="26">
        <f t="shared" si="65"/>
        <v>1099969052.1600001</v>
      </c>
      <c r="T281" s="26">
        <f t="shared" si="65"/>
        <v>1099969052.1600001</v>
      </c>
      <c r="U281" s="26">
        <f t="shared" si="65"/>
        <v>274990520.22000003</v>
      </c>
      <c r="V281" s="26">
        <f t="shared" si="65"/>
        <v>274990520.22000003</v>
      </c>
      <c r="W281" s="26">
        <f t="shared" si="65"/>
        <v>0</v>
      </c>
      <c r="X281" s="26">
        <f t="shared" si="65"/>
        <v>274990520.22000003</v>
      </c>
      <c r="Y281" s="27">
        <f t="shared" si="59"/>
        <v>0.77640424743046466</v>
      </c>
      <c r="Z281" s="27">
        <f t="shared" si="60"/>
        <v>0.77640424743046466</v>
      </c>
      <c r="AA281" s="27">
        <f t="shared" si="61"/>
        <v>2.9495920867302107E-2</v>
      </c>
      <c r="AB281" s="28">
        <f t="shared" si="62"/>
        <v>0.80590016829776678</v>
      </c>
    </row>
    <row r="282" spans="1:28" hidden="1" outlineLevel="4" x14ac:dyDescent="0.35">
      <c r="A282" s="15" t="s">
        <v>276</v>
      </c>
      <c r="B282" s="16" t="s">
        <v>309</v>
      </c>
      <c r="C282" s="16" t="s">
        <v>68</v>
      </c>
      <c r="D282" s="16" t="s">
        <v>216</v>
      </c>
      <c r="E282" s="16"/>
      <c r="F282" s="16" t="s">
        <v>36</v>
      </c>
      <c r="G282" s="16">
        <v>1120</v>
      </c>
      <c r="H282" s="16">
        <v>3480</v>
      </c>
      <c r="I282" s="17" t="s">
        <v>217</v>
      </c>
      <c r="J282" s="18">
        <v>100000</v>
      </c>
      <c r="K282" s="19">
        <v>50000</v>
      </c>
      <c r="L282" s="19">
        <v>0</v>
      </c>
      <c r="M282" s="19">
        <v>0</v>
      </c>
      <c r="N282" s="19">
        <v>0</v>
      </c>
      <c r="O282" s="19">
        <v>50000</v>
      </c>
      <c r="P282" s="19">
        <v>0</v>
      </c>
      <c r="Q282" s="19">
        <v>0</v>
      </c>
      <c r="R282" s="19">
        <v>0</v>
      </c>
      <c r="S282" s="19">
        <v>49236</v>
      </c>
      <c r="T282" s="19">
        <v>572</v>
      </c>
      <c r="U282" s="19">
        <v>764</v>
      </c>
      <c r="V282" s="19">
        <v>764</v>
      </c>
      <c r="W282" s="19">
        <v>0</v>
      </c>
      <c r="X282" s="19">
        <v>764</v>
      </c>
      <c r="Y282" s="20">
        <f t="shared" si="59"/>
        <v>0.98472000000000004</v>
      </c>
      <c r="Z282" s="20">
        <f t="shared" si="60"/>
        <v>0.98472000000000004</v>
      </c>
      <c r="AA282" s="20">
        <f t="shared" si="61"/>
        <v>0</v>
      </c>
      <c r="AB282" s="21">
        <f t="shared" si="62"/>
        <v>0.98472000000000004</v>
      </c>
    </row>
    <row r="283" spans="1:28" ht="43.5" hidden="1" outlineLevel="4" x14ac:dyDescent="0.35">
      <c r="A283" s="15" t="s">
        <v>276</v>
      </c>
      <c r="B283" s="16" t="s">
        <v>309</v>
      </c>
      <c r="C283" s="16" t="s">
        <v>68</v>
      </c>
      <c r="D283" s="16" t="s">
        <v>79</v>
      </c>
      <c r="E283" s="16"/>
      <c r="F283" s="16" t="s">
        <v>36</v>
      </c>
      <c r="G283" s="16">
        <v>1120</v>
      </c>
      <c r="H283" s="16">
        <v>3480</v>
      </c>
      <c r="I283" s="17" t="s">
        <v>310</v>
      </c>
      <c r="J283" s="18">
        <v>2800000</v>
      </c>
      <c r="K283" s="19">
        <v>0</v>
      </c>
      <c r="L283" s="19">
        <v>0</v>
      </c>
      <c r="M283" s="19">
        <v>0</v>
      </c>
      <c r="N283" s="19">
        <v>0</v>
      </c>
      <c r="O283" s="19">
        <v>0</v>
      </c>
      <c r="P283" s="19">
        <v>0</v>
      </c>
      <c r="Q283" s="19">
        <v>0</v>
      </c>
      <c r="R283" s="19">
        <v>0</v>
      </c>
      <c r="S283" s="19">
        <v>0</v>
      </c>
      <c r="T283" s="19">
        <v>0</v>
      </c>
      <c r="U283" s="19">
        <v>0</v>
      </c>
      <c r="V283" s="19">
        <v>0</v>
      </c>
      <c r="W283" s="19">
        <v>0</v>
      </c>
      <c r="X283" s="19">
        <v>0</v>
      </c>
      <c r="Y283" s="20">
        <v>0</v>
      </c>
      <c r="Z283" s="20">
        <v>0</v>
      </c>
      <c r="AA283" s="20">
        <v>0</v>
      </c>
      <c r="AB283" s="21">
        <v>0</v>
      </c>
    </row>
    <row r="284" spans="1:28" ht="58" hidden="1" outlineLevel="4" x14ac:dyDescent="0.35">
      <c r="A284" s="15" t="s">
        <v>276</v>
      </c>
      <c r="B284" s="16" t="s">
        <v>309</v>
      </c>
      <c r="C284" s="16" t="s">
        <v>68</v>
      </c>
      <c r="D284" s="16" t="s">
        <v>221</v>
      </c>
      <c r="E284" s="16"/>
      <c r="F284" s="16" t="s">
        <v>36</v>
      </c>
      <c r="G284" s="16">
        <v>1120</v>
      </c>
      <c r="H284" s="16">
        <v>3480</v>
      </c>
      <c r="I284" s="17" t="s">
        <v>311</v>
      </c>
      <c r="J284" s="18">
        <v>243407696</v>
      </c>
      <c r="K284" s="19">
        <v>311348413</v>
      </c>
      <c r="L284" s="19">
        <v>0</v>
      </c>
      <c r="M284" s="19">
        <v>0</v>
      </c>
      <c r="N284" s="19">
        <v>0</v>
      </c>
      <c r="O284" s="19">
        <v>311348413</v>
      </c>
      <c r="P284" s="19">
        <v>0</v>
      </c>
      <c r="Q284" s="19">
        <v>0</v>
      </c>
      <c r="R284" s="19">
        <v>0</v>
      </c>
      <c r="S284" s="19">
        <v>226570982.19999999</v>
      </c>
      <c r="T284" s="19">
        <v>224719692.88</v>
      </c>
      <c r="U284" s="19">
        <v>84777430.799999997</v>
      </c>
      <c r="V284" s="19">
        <v>84777430.799999997</v>
      </c>
      <c r="W284" s="19">
        <v>0</v>
      </c>
      <c r="X284" s="19">
        <v>84777430.800000012</v>
      </c>
      <c r="Y284" s="20">
        <f t="shared" ref="Y284:Y292" si="66">S284/K284</f>
        <v>0.72770880704633623</v>
      </c>
      <c r="Z284" s="20">
        <f t="shared" ref="Z284:Z292" si="67">S284/O284</f>
        <v>0.72770880704633623</v>
      </c>
      <c r="AA284" s="20">
        <f t="shared" ref="AA284:AA292" si="68">(P284+Q284+R284)/O284</f>
        <v>0</v>
      </c>
      <c r="AB284" s="21">
        <f t="shared" ref="AB284:AB292" si="69">Z284+AA284</f>
        <v>0.72770880704633623</v>
      </c>
    </row>
    <row r="285" spans="1:28" hidden="1" outlineLevel="4" x14ac:dyDescent="0.35">
      <c r="A285" s="15" t="s">
        <v>276</v>
      </c>
      <c r="B285" s="16" t="s">
        <v>309</v>
      </c>
      <c r="C285" s="16" t="s">
        <v>68</v>
      </c>
      <c r="D285" s="16" t="s">
        <v>83</v>
      </c>
      <c r="E285" s="16"/>
      <c r="F285" s="16" t="s">
        <v>36</v>
      </c>
      <c r="G285" s="16">
        <v>1120</v>
      </c>
      <c r="H285" s="16">
        <v>3480</v>
      </c>
      <c r="I285" s="17" t="s">
        <v>84</v>
      </c>
      <c r="J285" s="18">
        <v>8564856</v>
      </c>
      <c r="K285" s="19">
        <v>2564856</v>
      </c>
      <c r="L285" s="19">
        <v>0</v>
      </c>
      <c r="M285" s="19">
        <v>0</v>
      </c>
      <c r="N285" s="19">
        <v>0</v>
      </c>
      <c r="O285" s="19">
        <v>2564856</v>
      </c>
      <c r="P285" s="19">
        <v>0</v>
      </c>
      <c r="Q285" s="19">
        <v>0</v>
      </c>
      <c r="R285" s="19">
        <v>0</v>
      </c>
      <c r="S285" s="19">
        <v>0</v>
      </c>
      <c r="T285" s="19">
        <v>0</v>
      </c>
      <c r="U285" s="19">
        <v>2564856</v>
      </c>
      <c r="V285" s="19">
        <v>2564856</v>
      </c>
      <c r="W285" s="19">
        <v>0</v>
      </c>
      <c r="X285" s="19">
        <v>2564856</v>
      </c>
      <c r="Y285" s="20">
        <f t="shared" si="66"/>
        <v>0</v>
      </c>
      <c r="Z285" s="20">
        <f t="shared" si="67"/>
        <v>0</v>
      </c>
      <c r="AA285" s="20">
        <f t="shared" si="68"/>
        <v>0</v>
      </c>
      <c r="AB285" s="21">
        <f t="shared" si="69"/>
        <v>0</v>
      </c>
    </row>
    <row r="286" spans="1:28" hidden="1" outlineLevel="4" x14ac:dyDescent="0.35">
      <c r="A286" s="15" t="s">
        <v>276</v>
      </c>
      <c r="B286" s="16" t="s">
        <v>309</v>
      </c>
      <c r="C286" s="16" t="s">
        <v>68</v>
      </c>
      <c r="D286" s="16" t="s">
        <v>85</v>
      </c>
      <c r="E286" s="16"/>
      <c r="F286" s="16" t="s">
        <v>36</v>
      </c>
      <c r="G286" s="16">
        <v>1120</v>
      </c>
      <c r="H286" s="16">
        <v>3480</v>
      </c>
      <c r="I286" s="17" t="s">
        <v>86</v>
      </c>
      <c r="J286" s="18">
        <v>19911200</v>
      </c>
      <c r="K286" s="19">
        <v>4911200</v>
      </c>
      <c r="L286" s="19">
        <v>0</v>
      </c>
      <c r="M286" s="19">
        <v>0</v>
      </c>
      <c r="N286" s="19">
        <v>0</v>
      </c>
      <c r="O286" s="19">
        <v>4911200</v>
      </c>
      <c r="P286" s="19">
        <v>0</v>
      </c>
      <c r="Q286" s="19">
        <v>0</v>
      </c>
      <c r="R286" s="19">
        <v>0</v>
      </c>
      <c r="S286" s="19">
        <v>967500</v>
      </c>
      <c r="T286" s="19">
        <v>967500</v>
      </c>
      <c r="U286" s="19">
        <v>3943700</v>
      </c>
      <c r="V286" s="19">
        <v>3943700</v>
      </c>
      <c r="W286" s="19">
        <v>0</v>
      </c>
      <c r="X286" s="19">
        <v>3943700</v>
      </c>
      <c r="Y286" s="20">
        <f t="shared" si="66"/>
        <v>0.1969986968561655</v>
      </c>
      <c r="Z286" s="20">
        <f t="shared" si="67"/>
        <v>0.1969986968561655</v>
      </c>
      <c r="AA286" s="20">
        <f t="shared" si="68"/>
        <v>0</v>
      </c>
      <c r="AB286" s="21">
        <f t="shared" si="69"/>
        <v>0.1969986968561655</v>
      </c>
    </row>
    <row r="287" spans="1:28" hidden="1" outlineLevel="4" x14ac:dyDescent="0.35">
      <c r="A287" s="15" t="s">
        <v>276</v>
      </c>
      <c r="B287" s="16" t="s">
        <v>309</v>
      </c>
      <c r="C287" s="16" t="s">
        <v>68</v>
      </c>
      <c r="D287" s="16" t="s">
        <v>87</v>
      </c>
      <c r="E287" s="16"/>
      <c r="F287" s="16" t="s">
        <v>36</v>
      </c>
      <c r="G287" s="16">
        <v>1120</v>
      </c>
      <c r="H287" s="16">
        <v>3480</v>
      </c>
      <c r="I287" s="17" t="s">
        <v>88</v>
      </c>
      <c r="J287" s="18">
        <v>10305680</v>
      </c>
      <c r="K287" s="19">
        <v>2842623</v>
      </c>
      <c r="L287" s="19">
        <v>0</v>
      </c>
      <c r="M287" s="19">
        <v>0</v>
      </c>
      <c r="N287" s="19">
        <v>0</v>
      </c>
      <c r="O287" s="19">
        <v>2842623</v>
      </c>
      <c r="P287" s="19">
        <v>0</v>
      </c>
      <c r="Q287" s="19">
        <v>0</v>
      </c>
      <c r="R287" s="19">
        <v>0</v>
      </c>
      <c r="S287" s="19">
        <v>2207377.8199999998</v>
      </c>
      <c r="T287" s="19">
        <v>2207377.8199999998</v>
      </c>
      <c r="U287" s="19">
        <v>635245.18000000005</v>
      </c>
      <c r="V287" s="19">
        <v>635245.18000000005</v>
      </c>
      <c r="W287" s="19">
        <v>0</v>
      </c>
      <c r="X287" s="19">
        <v>635245.18000000017</v>
      </c>
      <c r="Y287" s="20">
        <f t="shared" si="66"/>
        <v>0.77652851609235551</v>
      </c>
      <c r="Z287" s="20">
        <f t="shared" si="67"/>
        <v>0.77652851609235551</v>
      </c>
      <c r="AA287" s="20">
        <f t="shared" si="68"/>
        <v>0</v>
      </c>
      <c r="AB287" s="21">
        <f t="shared" si="69"/>
        <v>0.77652851609235551</v>
      </c>
    </row>
    <row r="288" spans="1:28" hidden="1" outlineLevel="4" x14ac:dyDescent="0.35">
      <c r="A288" s="15" t="s">
        <v>276</v>
      </c>
      <c r="B288" s="16" t="s">
        <v>309</v>
      </c>
      <c r="C288" s="16" t="s">
        <v>68</v>
      </c>
      <c r="D288" s="16" t="s">
        <v>89</v>
      </c>
      <c r="E288" s="16"/>
      <c r="F288" s="16" t="s">
        <v>36</v>
      </c>
      <c r="G288" s="16">
        <v>1120</v>
      </c>
      <c r="H288" s="16">
        <v>3480</v>
      </c>
      <c r="I288" s="17" t="s">
        <v>90</v>
      </c>
      <c r="J288" s="18">
        <v>10432044</v>
      </c>
      <c r="K288" s="19">
        <v>3707377</v>
      </c>
      <c r="L288" s="19">
        <v>0</v>
      </c>
      <c r="M288" s="19">
        <v>0</v>
      </c>
      <c r="N288" s="19">
        <v>0</v>
      </c>
      <c r="O288" s="19">
        <v>3707377</v>
      </c>
      <c r="P288" s="19">
        <v>0</v>
      </c>
      <c r="Q288" s="19">
        <v>0</v>
      </c>
      <c r="R288" s="19">
        <v>0</v>
      </c>
      <c r="S288" s="19">
        <v>2321057.9</v>
      </c>
      <c r="T288" s="19">
        <v>2321057.9</v>
      </c>
      <c r="U288" s="19">
        <v>1386319.1</v>
      </c>
      <c r="V288" s="19">
        <v>1386319.1</v>
      </c>
      <c r="W288" s="19">
        <v>0</v>
      </c>
      <c r="X288" s="19">
        <v>1386319.1</v>
      </c>
      <c r="Y288" s="20">
        <f t="shared" si="66"/>
        <v>0.626064708282972</v>
      </c>
      <c r="Z288" s="20">
        <f t="shared" si="67"/>
        <v>0.626064708282972</v>
      </c>
      <c r="AA288" s="20">
        <f t="shared" si="68"/>
        <v>0</v>
      </c>
      <c r="AB288" s="21">
        <f t="shared" si="69"/>
        <v>0.626064708282972</v>
      </c>
    </row>
    <row r="289" spans="1:28" hidden="1" outlineLevel="4" x14ac:dyDescent="0.35">
      <c r="A289" s="15" t="s">
        <v>276</v>
      </c>
      <c r="B289" s="16" t="s">
        <v>309</v>
      </c>
      <c r="C289" s="16" t="s">
        <v>68</v>
      </c>
      <c r="D289" s="16" t="s">
        <v>91</v>
      </c>
      <c r="E289" s="16"/>
      <c r="F289" s="16" t="s">
        <v>36</v>
      </c>
      <c r="G289" s="16">
        <v>1120</v>
      </c>
      <c r="H289" s="16">
        <v>3480</v>
      </c>
      <c r="I289" s="17" t="s">
        <v>223</v>
      </c>
      <c r="J289" s="18">
        <v>3000000</v>
      </c>
      <c r="K289" s="19">
        <v>1339000</v>
      </c>
      <c r="L289" s="19">
        <v>0</v>
      </c>
      <c r="M289" s="19">
        <v>0</v>
      </c>
      <c r="N289" s="19">
        <v>0</v>
      </c>
      <c r="O289" s="19">
        <v>1339000</v>
      </c>
      <c r="P289" s="19">
        <v>0</v>
      </c>
      <c r="Q289" s="19">
        <v>0</v>
      </c>
      <c r="R289" s="19">
        <v>0</v>
      </c>
      <c r="S289" s="19">
        <v>1338324.3799999999</v>
      </c>
      <c r="T289" s="19">
        <v>1338324.3799999999</v>
      </c>
      <c r="U289" s="19">
        <v>0</v>
      </c>
      <c r="V289" s="19">
        <v>675.62</v>
      </c>
      <c r="W289" s="19">
        <v>0</v>
      </c>
      <c r="X289" s="19">
        <v>675.62000000011176</v>
      </c>
      <c r="Y289" s="20">
        <f t="shared" si="66"/>
        <v>0.99949542942494396</v>
      </c>
      <c r="Z289" s="20">
        <f t="shared" si="67"/>
        <v>0.99949542942494396</v>
      </c>
      <c r="AA289" s="20">
        <f t="shared" si="68"/>
        <v>0</v>
      </c>
      <c r="AB289" s="21">
        <f t="shared" si="69"/>
        <v>0.99949542942494396</v>
      </c>
    </row>
    <row r="290" spans="1:28" ht="72.5" hidden="1" outlineLevel="4" x14ac:dyDescent="0.35">
      <c r="A290" s="15" t="s">
        <v>276</v>
      </c>
      <c r="B290" s="16" t="s">
        <v>309</v>
      </c>
      <c r="C290" s="16" t="s">
        <v>68</v>
      </c>
      <c r="D290" s="16" t="s">
        <v>93</v>
      </c>
      <c r="E290" s="16"/>
      <c r="F290" s="16" t="s">
        <v>36</v>
      </c>
      <c r="G290" s="16">
        <v>1120</v>
      </c>
      <c r="H290" s="16">
        <v>3480</v>
      </c>
      <c r="I290" s="17" t="s">
        <v>312</v>
      </c>
      <c r="J290" s="18">
        <v>46609475</v>
      </c>
      <c r="K290" s="19">
        <v>33559475</v>
      </c>
      <c r="L290" s="19">
        <v>0</v>
      </c>
      <c r="M290" s="19">
        <v>0</v>
      </c>
      <c r="N290" s="19">
        <v>0</v>
      </c>
      <c r="O290" s="19">
        <v>33559475</v>
      </c>
      <c r="P290" s="19">
        <v>0</v>
      </c>
      <c r="Q290" s="19">
        <v>0</v>
      </c>
      <c r="R290" s="19">
        <v>0</v>
      </c>
      <c r="S290" s="19">
        <v>25839548.600000001</v>
      </c>
      <c r="T290" s="19">
        <v>24584607.98</v>
      </c>
      <c r="U290" s="19">
        <v>7719926.4000000004</v>
      </c>
      <c r="V290" s="19">
        <v>7719926.4000000004</v>
      </c>
      <c r="W290" s="19">
        <v>0</v>
      </c>
      <c r="X290" s="19">
        <v>7719926.3999999985</v>
      </c>
      <c r="Y290" s="20">
        <f t="shared" si="66"/>
        <v>0.76996283761888418</v>
      </c>
      <c r="Z290" s="20">
        <f t="shared" si="67"/>
        <v>0.76996283761888418</v>
      </c>
      <c r="AA290" s="20">
        <f t="shared" si="68"/>
        <v>0</v>
      </c>
      <c r="AB290" s="21">
        <f t="shared" si="69"/>
        <v>0.76996283761888418</v>
      </c>
    </row>
    <row r="291" spans="1:28" hidden="1" outlineLevel="4" x14ac:dyDescent="0.35">
      <c r="A291" s="15" t="s">
        <v>276</v>
      </c>
      <c r="B291" s="16" t="s">
        <v>309</v>
      </c>
      <c r="C291" s="16" t="s">
        <v>68</v>
      </c>
      <c r="D291" s="16" t="s">
        <v>95</v>
      </c>
      <c r="E291" s="16"/>
      <c r="F291" s="16" t="s">
        <v>36</v>
      </c>
      <c r="G291" s="16">
        <v>1120</v>
      </c>
      <c r="H291" s="16">
        <v>3480</v>
      </c>
      <c r="I291" s="17" t="s">
        <v>96</v>
      </c>
      <c r="J291" s="18">
        <v>33400000</v>
      </c>
      <c r="K291" s="19">
        <v>4909235</v>
      </c>
      <c r="L291" s="19">
        <v>0</v>
      </c>
      <c r="M291" s="19">
        <v>0</v>
      </c>
      <c r="N291" s="19">
        <v>0</v>
      </c>
      <c r="O291" s="19">
        <v>4909235</v>
      </c>
      <c r="P291" s="19">
        <v>0</v>
      </c>
      <c r="Q291" s="19">
        <v>0</v>
      </c>
      <c r="R291" s="19">
        <v>0</v>
      </c>
      <c r="S291" s="19">
        <v>0</v>
      </c>
      <c r="T291" s="19">
        <v>0</v>
      </c>
      <c r="U291" s="19">
        <v>4909235</v>
      </c>
      <c r="V291" s="19">
        <v>4909235</v>
      </c>
      <c r="W291" s="19">
        <v>0</v>
      </c>
      <c r="X291" s="19">
        <v>4909235</v>
      </c>
      <c r="Y291" s="20">
        <f t="shared" si="66"/>
        <v>0</v>
      </c>
      <c r="Z291" s="20">
        <f t="shared" si="67"/>
        <v>0</v>
      </c>
      <c r="AA291" s="20">
        <f t="shared" si="68"/>
        <v>0</v>
      </c>
      <c r="AB291" s="21">
        <f t="shared" si="69"/>
        <v>0</v>
      </c>
    </row>
    <row r="292" spans="1:28" hidden="1" outlineLevel="4" x14ac:dyDescent="0.35">
      <c r="A292" s="15" t="s">
        <v>276</v>
      </c>
      <c r="B292" s="16" t="s">
        <v>309</v>
      </c>
      <c r="C292" s="16" t="s">
        <v>68</v>
      </c>
      <c r="D292" s="16" t="s">
        <v>230</v>
      </c>
      <c r="E292" s="16"/>
      <c r="F292" s="16" t="s">
        <v>36</v>
      </c>
      <c r="G292" s="16">
        <v>1120</v>
      </c>
      <c r="H292" s="16">
        <v>3480</v>
      </c>
      <c r="I292" s="17" t="s">
        <v>231</v>
      </c>
      <c r="J292" s="18">
        <v>10000000</v>
      </c>
      <c r="K292" s="19">
        <v>1590765</v>
      </c>
      <c r="L292" s="19">
        <v>0</v>
      </c>
      <c r="M292" s="19">
        <v>0</v>
      </c>
      <c r="N292" s="19">
        <v>0</v>
      </c>
      <c r="O292" s="19">
        <v>1590765</v>
      </c>
      <c r="P292" s="19">
        <v>0</v>
      </c>
      <c r="Q292" s="19">
        <v>0</v>
      </c>
      <c r="R292" s="19">
        <v>0</v>
      </c>
      <c r="S292" s="19">
        <v>0</v>
      </c>
      <c r="T292" s="19">
        <v>0</v>
      </c>
      <c r="U292" s="19">
        <v>1590765</v>
      </c>
      <c r="V292" s="19">
        <v>1590765</v>
      </c>
      <c r="W292" s="19">
        <v>0</v>
      </c>
      <c r="X292" s="19">
        <v>1590765</v>
      </c>
      <c r="Y292" s="20">
        <f t="shared" si="66"/>
        <v>0</v>
      </c>
      <c r="Z292" s="20">
        <f t="shared" si="67"/>
        <v>0</v>
      </c>
      <c r="AA292" s="20">
        <f t="shared" si="68"/>
        <v>0</v>
      </c>
      <c r="AB292" s="21">
        <f t="shared" si="69"/>
        <v>0</v>
      </c>
    </row>
    <row r="293" spans="1:28" ht="29" hidden="1" outlineLevel="4" x14ac:dyDescent="0.35">
      <c r="A293" s="15" t="s">
        <v>276</v>
      </c>
      <c r="B293" s="16" t="s">
        <v>309</v>
      </c>
      <c r="C293" s="16" t="s">
        <v>68</v>
      </c>
      <c r="D293" s="16" t="s">
        <v>97</v>
      </c>
      <c r="E293" s="16"/>
      <c r="F293" s="16" t="s">
        <v>36</v>
      </c>
      <c r="G293" s="16">
        <v>1120</v>
      </c>
      <c r="H293" s="16">
        <v>3480</v>
      </c>
      <c r="I293" s="17" t="s">
        <v>98</v>
      </c>
      <c r="J293" s="18">
        <v>15880000</v>
      </c>
      <c r="K293" s="19">
        <v>0</v>
      </c>
      <c r="L293" s="19">
        <v>0</v>
      </c>
      <c r="M293" s="19">
        <v>0</v>
      </c>
      <c r="N293" s="19">
        <v>0</v>
      </c>
      <c r="O293" s="19">
        <v>0</v>
      </c>
      <c r="P293" s="19">
        <v>0</v>
      </c>
      <c r="Q293" s="19">
        <v>0</v>
      </c>
      <c r="R293" s="19">
        <v>0</v>
      </c>
      <c r="S293" s="19">
        <v>0</v>
      </c>
      <c r="T293" s="19">
        <v>0</v>
      </c>
      <c r="U293" s="19">
        <v>0</v>
      </c>
      <c r="V293" s="19">
        <v>0</v>
      </c>
      <c r="W293" s="19">
        <v>0</v>
      </c>
      <c r="X293" s="19">
        <v>0</v>
      </c>
      <c r="Y293" s="20">
        <v>0</v>
      </c>
      <c r="Z293" s="20">
        <v>0</v>
      </c>
      <c r="AA293" s="20">
        <v>0</v>
      </c>
      <c r="AB293" s="21">
        <v>0</v>
      </c>
    </row>
    <row r="294" spans="1:28" hidden="1" outlineLevel="4" x14ac:dyDescent="0.35">
      <c r="A294" s="15" t="s">
        <v>276</v>
      </c>
      <c r="B294" s="16" t="s">
        <v>309</v>
      </c>
      <c r="C294" s="16" t="s">
        <v>68</v>
      </c>
      <c r="D294" s="16" t="s">
        <v>234</v>
      </c>
      <c r="E294" s="16"/>
      <c r="F294" s="16" t="s">
        <v>36</v>
      </c>
      <c r="G294" s="16">
        <v>1310</v>
      </c>
      <c r="H294" s="16">
        <v>3480</v>
      </c>
      <c r="I294" s="17" t="s">
        <v>235</v>
      </c>
      <c r="J294" s="18">
        <v>1000000</v>
      </c>
      <c r="K294" s="19">
        <v>0</v>
      </c>
      <c r="L294" s="19">
        <v>0</v>
      </c>
      <c r="M294" s="19">
        <v>0</v>
      </c>
      <c r="N294" s="19">
        <v>0</v>
      </c>
      <c r="O294" s="19">
        <v>0</v>
      </c>
      <c r="P294" s="19">
        <v>0</v>
      </c>
      <c r="Q294" s="19">
        <v>0</v>
      </c>
      <c r="R294" s="19">
        <v>0</v>
      </c>
      <c r="S294" s="19">
        <v>0</v>
      </c>
      <c r="T294" s="19">
        <v>0</v>
      </c>
      <c r="U294" s="19">
        <v>0</v>
      </c>
      <c r="V294" s="19">
        <v>0</v>
      </c>
      <c r="W294" s="19">
        <v>0</v>
      </c>
      <c r="X294" s="19">
        <v>0</v>
      </c>
      <c r="Y294" s="20">
        <v>0</v>
      </c>
      <c r="Z294" s="20">
        <v>0</v>
      </c>
      <c r="AA294" s="20">
        <v>0</v>
      </c>
      <c r="AB294" s="21">
        <v>0</v>
      </c>
    </row>
    <row r="295" spans="1:28" hidden="1" outlineLevel="3" x14ac:dyDescent="0.35">
      <c r="A295" s="22"/>
      <c r="B295" s="23"/>
      <c r="C295" s="23" t="s">
        <v>99</v>
      </c>
      <c r="D295" s="23"/>
      <c r="E295" s="23"/>
      <c r="F295" s="23"/>
      <c r="G295" s="23"/>
      <c r="H295" s="23"/>
      <c r="I295" s="24"/>
      <c r="J295" s="25">
        <f t="shared" ref="J295:X295" si="70">SUBTOTAL(9,J282:J294)</f>
        <v>405410951</v>
      </c>
      <c r="K295" s="26">
        <f t="shared" si="70"/>
        <v>366822944</v>
      </c>
      <c r="L295" s="26">
        <f t="shared" si="70"/>
        <v>0</v>
      </c>
      <c r="M295" s="26">
        <f t="shared" si="70"/>
        <v>0</v>
      </c>
      <c r="N295" s="26">
        <f t="shared" si="70"/>
        <v>0</v>
      </c>
      <c r="O295" s="26">
        <f t="shared" si="70"/>
        <v>366822944</v>
      </c>
      <c r="P295" s="26">
        <f t="shared" si="70"/>
        <v>0</v>
      </c>
      <c r="Q295" s="26">
        <f t="shared" si="70"/>
        <v>0</v>
      </c>
      <c r="R295" s="26">
        <f t="shared" si="70"/>
        <v>0</v>
      </c>
      <c r="S295" s="26">
        <f t="shared" si="70"/>
        <v>259294026.89999998</v>
      </c>
      <c r="T295" s="26">
        <f t="shared" si="70"/>
        <v>256139132.95999998</v>
      </c>
      <c r="U295" s="26">
        <f t="shared" si="70"/>
        <v>107528241.48</v>
      </c>
      <c r="V295" s="26">
        <f t="shared" si="70"/>
        <v>107528917.10000001</v>
      </c>
      <c r="W295" s="26">
        <f t="shared" si="70"/>
        <v>0</v>
      </c>
      <c r="X295" s="26">
        <f t="shared" si="70"/>
        <v>107528917.10000002</v>
      </c>
      <c r="Y295" s="27">
        <f t="shared" ref="Y295:Y326" si="71">S295/K295</f>
        <v>0.70686425465251157</v>
      </c>
      <c r="Z295" s="27">
        <f t="shared" ref="Z295:Z326" si="72">S295/O295</f>
        <v>0.70686425465251157</v>
      </c>
      <c r="AA295" s="27">
        <f t="shared" ref="AA295:AA326" si="73">(P295+Q295+R295)/O295</f>
        <v>0</v>
      </c>
      <c r="AB295" s="28">
        <f t="shared" ref="AB295:AB326" si="74">Z295+AA295</f>
        <v>0.70686425465251157</v>
      </c>
    </row>
    <row r="296" spans="1:28" hidden="1" outlineLevel="4" x14ac:dyDescent="0.35">
      <c r="A296" s="15" t="s">
        <v>276</v>
      </c>
      <c r="B296" s="16" t="s">
        <v>309</v>
      </c>
      <c r="C296" s="16" t="s">
        <v>100</v>
      </c>
      <c r="D296" s="16" t="s">
        <v>240</v>
      </c>
      <c r="E296" s="16"/>
      <c r="F296" s="16" t="s">
        <v>36</v>
      </c>
      <c r="G296" s="16">
        <v>1120</v>
      </c>
      <c r="H296" s="16">
        <v>3480</v>
      </c>
      <c r="I296" s="17" t="s">
        <v>241</v>
      </c>
      <c r="J296" s="18">
        <v>89470</v>
      </c>
      <c r="K296" s="19">
        <v>89470</v>
      </c>
      <c r="L296" s="19">
        <v>0</v>
      </c>
      <c r="M296" s="19">
        <v>0</v>
      </c>
      <c r="N296" s="19">
        <v>0</v>
      </c>
      <c r="O296" s="19">
        <v>89470</v>
      </c>
      <c r="P296" s="19">
        <v>0</v>
      </c>
      <c r="Q296" s="19">
        <v>0</v>
      </c>
      <c r="R296" s="19">
        <v>0</v>
      </c>
      <c r="S296" s="19">
        <v>0</v>
      </c>
      <c r="T296" s="19">
        <v>0</v>
      </c>
      <c r="U296" s="19">
        <v>89470</v>
      </c>
      <c r="V296" s="19">
        <v>89470</v>
      </c>
      <c r="W296" s="19">
        <v>0</v>
      </c>
      <c r="X296" s="19">
        <v>89470</v>
      </c>
      <c r="Y296" s="20">
        <f t="shared" si="71"/>
        <v>0</v>
      </c>
      <c r="Z296" s="20">
        <f t="shared" si="72"/>
        <v>0</v>
      </c>
      <c r="AA296" s="20">
        <f t="shared" si="73"/>
        <v>0</v>
      </c>
      <c r="AB296" s="21">
        <f t="shared" si="74"/>
        <v>0</v>
      </c>
    </row>
    <row r="297" spans="1:28" hidden="1" outlineLevel="4" x14ac:dyDescent="0.35">
      <c r="A297" s="15" t="s">
        <v>276</v>
      </c>
      <c r="B297" s="16" t="s">
        <v>309</v>
      </c>
      <c r="C297" s="16" t="s">
        <v>100</v>
      </c>
      <c r="D297" s="16" t="s">
        <v>103</v>
      </c>
      <c r="E297" s="16"/>
      <c r="F297" s="16" t="s">
        <v>36</v>
      </c>
      <c r="G297" s="16">
        <v>1120</v>
      </c>
      <c r="H297" s="16">
        <v>3480</v>
      </c>
      <c r="I297" s="17" t="s">
        <v>104</v>
      </c>
      <c r="J297" s="18">
        <v>9707550</v>
      </c>
      <c r="K297" s="19">
        <v>9707550</v>
      </c>
      <c r="L297" s="19">
        <v>0</v>
      </c>
      <c r="M297" s="19">
        <v>0</v>
      </c>
      <c r="N297" s="19">
        <v>0</v>
      </c>
      <c r="O297" s="19">
        <v>9707550</v>
      </c>
      <c r="P297" s="19">
        <v>0</v>
      </c>
      <c r="Q297" s="19">
        <v>0</v>
      </c>
      <c r="R297" s="19">
        <v>0</v>
      </c>
      <c r="S297" s="19">
        <v>4631286.33</v>
      </c>
      <c r="T297" s="19">
        <v>0</v>
      </c>
      <c r="U297" s="19">
        <v>1018713.67</v>
      </c>
      <c r="V297" s="19">
        <v>5076263.67</v>
      </c>
      <c r="W297" s="19">
        <v>0</v>
      </c>
      <c r="X297" s="19">
        <v>5076263.67</v>
      </c>
      <c r="Y297" s="20">
        <f t="shared" si="71"/>
        <v>0.47708086283356771</v>
      </c>
      <c r="Z297" s="20">
        <f t="shared" si="72"/>
        <v>0.47708086283356771</v>
      </c>
      <c r="AA297" s="20">
        <f t="shared" si="73"/>
        <v>0</v>
      </c>
      <c r="AB297" s="21">
        <f t="shared" si="74"/>
        <v>0.47708086283356771</v>
      </c>
    </row>
    <row r="298" spans="1:28" hidden="1" outlineLevel="4" x14ac:dyDescent="0.35">
      <c r="A298" s="15" t="s">
        <v>276</v>
      </c>
      <c r="B298" s="16" t="s">
        <v>309</v>
      </c>
      <c r="C298" s="16" t="s">
        <v>100</v>
      </c>
      <c r="D298" s="16" t="s">
        <v>107</v>
      </c>
      <c r="E298" s="16"/>
      <c r="F298" s="16" t="s">
        <v>36</v>
      </c>
      <c r="G298" s="16">
        <v>1120</v>
      </c>
      <c r="H298" s="16">
        <v>3480</v>
      </c>
      <c r="I298" s="17" t="s">
        <v>108</v>
      </c>
      <c r="J298" s="18">
        <v>1745678</v>
      </c>
      <c r="K298" s="19">
        <v>1745678</v>
      </c>
      <c r="L298" s="19">
        <v>0</v>
      </c>
      <c r="M298" s="19">
        <v>0</v>
      </c>
      <c r="N298" s="19">
        <v>0</v>
      </c>
      <c r="O298" s="19">
        <v>1745678</v>
      </c>
      <c r="P298" s="19">
        <v>0</v>
      </c>
      <c r="Q298" s="19">
        <v>0</v>
      </c>
      <c r="R298" s="19">
        <v>0</v>
      </c>
      <c r="S298" s="19">
        <v>54222.92</v>
      </c>
      <c r="T298" s="19">
        <v>54222.19</v>
      </c>
      <c r="U298" s="19">
        <v>691455.08</v>
      </c>
      <c r="V298" s="19">
        <v>1691455.08</v>
      </c>
      <c r="W298" s="19">
        <v>0</v>
      </c>
      <c r="X298" s="19">
        <v>1691455.08</v>
      </c>
      <c r="Y298" s="20">
        <f t="shared" si="71"/>
        <v>3.1061238097747693E-2</v>
      </c>
      <c r="Z298" s="20">
        <f t="shared" si="72"/>
        <v>3.1061238097747693E-2</v>
      </c>
      <c r="AA298" s="20">
        <f t="shared" si="73"/>
        <v>0</v>
      </c>
      <c r="AB298" s="21">
        <f t="shared" si="74"/>
        <v>3.1061238097747693E-2</v>
      </c>
    </row>
    <row r="299" spans="1:28" hidden="1" outlineLevel="4" x14ac:dyDescent="0.35">
      <c r="A299" s="15" t="s">
        <v>276</v>
      </c>
      <c r="B299" s="16" t="s">
        <v>309</v>
      </c>
      <c r="C299" s="16" t="s">
        <v>100</v>
      </c>
      <c r="D299" s="16" t="s">
        <v>109</v>
      </c>
      <c r="E299" s="16"/>
      <c r="F299" s="16" t="s">
        <v>36</v>
      </c>
      <c r="G299" s="16">
        <v>1120</v>
      </c>
      <c r="H299" s="16">
        <v>3480</v>
      </c>
      <c r="I299" s="17" t="s">
        <v>110</v>
      </c>
      <c r="J299" s="18">
        <v>53670</v>
      </c>
      <c r="K299" s="19">
        <v>53670</v>
      </c>
      <c r="L299" s="19">
        <v>0</v>
      </c>
      <c r="M299" s="19">
        <v>0</v>
      </c>
      <c r="N299" s="19">
        <v>0</v>
      </c>
      <c r="O299" s="19">
        <v>53670</v>
      </c>
      <c r="P299" s="19">
        <v>0</v>
      </c>
      <c r="Q299" s="19">
        <v>0</v>
      </c>
      <c r="R299" s="19">
        <v>0</v>
      </c>
      <c r="S299" s="19">
        <v>0</v>
      </c>
      <c r="T299" s="19">
        <v>0</v>
      </c>
      <c r="U299" s="19">
        <v>53670</v>
      </c>
      <c r="V299" s="19">
        <v>53670</v>
      </c>
      <c r="W299" s="19">
        <v>0</v>
      </c>
      <c r="X299" s="19">
        <v>53670</v>
      </c>
      <c r="Y299" s="20">
        <f t="shared" si="71"/>
        <v>0</v>
      </c>
      <c r="Z299" s="20">
        <f t="shared" si="72"/>
        <v>0</v>
      </c>
      <c r="AA299" s="20">
        <f t="shared" si="73"/>
        <v>0</v>
      </c>
      <c r="AB299" s="21">
        <f t="shared" si="74"/>
        <v>0</v>
      </c>
    </row>
    <row r="300" spans="1:28" hidden="1" outlineLevel="4" x14ac:dyDescent="0.35">
      <c r="A300" s="15" t="s">
        <v>276</v>
      </c>
      <c r="B300" s="16" t="s">
        <v>309</v>
      </c>
      <c r="C300" s="16" t="s">
        <v>100</v>
      </c>
      <c r="D300" s="16" t="s">
        <v>113</v>
      </c>
      <c r="E300" s="16"/>
      <c r="F300" s="16" t="s">
        <v>36</v>
      </c>
      <c r="G300" s="16">
        <v>1120</v>
      </c>
      <c r="H300" s="16">
        <v>3480</v>
      </c>
      <c r="I300" s="17" t="s">
        <v>114</v>
      </c>
      <c r="J300" s="18">
        <v>1502000</v>
      </c>
      <c r="K300" s="19">
        <v>1502000</v>
      </c>
      <c r="L300" s="19">
        <v>0</v>
      </c>
      <c r="M300" s="19">
        <v>0</v>
      </c>
      <c r="N300" s="19">
        <v>0</v>
      </c>
      <c r="O300" s="19">
        <v>1502000</v>
      </c>
      <c r="P300" s="19">
        <v>0</v>
      </c>
      <c r="Q300" s="19">
        <v>0</v>
      </c>
      <c r="R300" s="19">
        <v>0</v>
      </c>
      <c r="S300" s="19">
        <v>0</v>
      </c>
      <c r="T300" s="19">
        <v>0</v>
      </c>
      <c r="U300" s="19">
        <v>0</v>
      </c>
      <c r="V300" s="19">
        <v>1502000</v>
      </c>
      <c r="W300" s="19">
        <v>0</v>
      </c>
      <c r="X300" s="19">
        <v>1502000</v>
      </c>
      <c r="Y300" s="20">
        <f t="shared" si="71"/>
        <v>0</v>
      </c>
      <c r="Z300" s="20">
        <f t="shared" si="72"/>
        <v>0</v>
      </c>
      <c r="AA300" s="20">
        <f t="shared" si="73"/>
        <v>0</v>
      </c>
      <c r="AB300" s="21">
        <f t="shared" si="74"/>
        <v>0</v>
      </c>
    </row>
    <row r="301" spans="1:28" hidden="1" outlineLevel="4" x14ac:dyDescent="0.35">
      <c r="A301" s="15" t="s">
        <v>276</v>
      </c>
      <c r="B301" s="16" t="s">
        <v>309</v>
      </c>
      <c r="C301" s="16" t="s">
        <v>100</v>
      </c>
      <c r="D301" s="16" t="s">
        <v>115</v>
      </c>
      <c r="E301" s="16"/>
      <c r="F301" s="16" t="s">
        <v>36</v>
      </c>
      <c r="G301" s="16">
        <v>1120</v>
      </c>
      <c r="H301" s="16">
        <v>3480</v>
      </c>
      <c r="I301" s="17" t="s">
        <v>116</v>
      </c>
      <c r="J301" s="18">
        <v>280000</v>
      </c>
      <c r="K301" s="19">
        <v>280000</v>
      </c>
      <c r="L301" s="19">
        <v>0</v>
      </c>
      <c r="M301" s="19">
        <v>0</v>
      </c>
      <c r="N301" s="19">
        <v>0</v>
      </c>
      <c r="O301" s="19">
        <v>280000</v>
      </c>
      <c r="P301" s="19">
        <v>0</v>
      </c>
      <c r="Q301" s="19">
        <v>0</v>
      </c>
      <c r="R301" s="19">
        <v>0</v>
      </c>
      <c r="S301" s="19">
        <v>67500</v>
      </c>
      <c r="T301" s="19">
        <v>67500</v>
      </c>
      <c r="U301" s="19">
        <v>70000</v>
      </c>
      <c r="V301" s="19">
        <v>212500</v>
      </c>
      <c r="W301" s="19">
        <v>0</v>
      </c>
      <c r="X301" s="19">
        <v>212500</v>
      </c>
      <c r="Y301" s="20">
        <f t="shared" si="71"/>
        <v>0.24107142857142858</v>
      </c>
      <c r="Z301" s="20">
        <f t="shared" si="72"/>
        <v>0.24107142857142858</v>
      </c>
      <c r="AA301" s="20">
        <f t="shared" si="73"/>
        <v>0</v>
      </c>
      <c r="AB301" s="21">
        <f t="shared" si="74"/>
        <v>0.24107142857142858</v>
      </c>
    </row>
    <row r="302" spans="1:28" hidden="1" outlineLevel="4" x14ac:dyDescent="0.35">
      <c r="A302" s="15" t="s">
        <v>276</v>
      </c>
      <c r="B302" s="16" t="s">
        <v>309</v>
      </c>
      <c r="C302" s="16" t="s">
        <v>100</v>
      </c>
      <c r="D302" s="16" t="s">
        <v>117</v>
      </c>
      <c r="E302" s="16"/>
      <c r="F302" s="16" t="s">
        <v>36</v>
      </c>
      <c r="G302" s="16">
        <v>1120</v>
      </c>
      <c r="H302" s="16">
        <v>3480</v>
      </c>
      <c r="I302" s="17" t="s">
        <v>118</v>
      </c>
      <c r="J302" s="18">
        <v>104907</v>
      </c>
      <c r="K302" s="19">
        <v>104907</v>
      </c>
      <c r="L302" s="19">
        <v>0</v>
      </c>
      <c r="M302" s="19">
        <v>0</v>
      </c>
      <c r="N302" s="19">
        <v>0</v>
      </c>
      <c r="O302" s="19">
        <v>104907</v>
      </c>
      <c r="P302" s="19">
        <v>0</v>
      </c>
      <c r="Q302" s="19">
        <v>0</v>
      </c>
      <c r="R302" s="19">
        <v>0</v>
      </c>
      <c r="S302" s="19">
        <v>0</v>
      </c>
      <c r="T302" s="19">
        <v>0</v>
      </c>
      <c r="U302" s="19">
        <v>104907</v>
      </c>
      <c r="V302" s="19">
        <v>104907</v>
      </c>
      <c r="W302" s="19">
        <v>0</v>
      </c>
      <c r="X302" s="19">
        <v>104907</v>
      </c>
      <c r="Y302" s="20">
        <f t="shared" si="71"/>
        <v>0</v>
      </c>
      <c r="Z302" s="20">
        <f t="shared" si="72"/>
        <v>0</v>
      </c>
      <c r="AA302" s="20">
        <f t="shared" si="73"/>
        <v>0</v>
      </c>
      <c r="AB302" s="21">
        <f t="shared" si="74"/>
        <v>0</v>
      </c>
    </row>
    <row r="303" spans="1:28" hidden="1" outlineLevel="3" x14ac:dyDescent="0.35">
      <c r="A303" s="22"/>
      <c r="B303" s="23"/>
      <c r="C303" s="23" t="s">
        <v>121</v>
      </c>
      <c r="D303" s="23"/>
      <c r="E303" s="23"/>
      <c r="F303" s="23"/>
      <c r="G303" s="23"/>
      <c r="H303" s="23"/>
      <c r="I303" s="24"/>
      <c r="J303" s="25">
        <f t="shared" ref="J303:X303" si="75">SUBTOTAL(9,J296:J302)</f>
        <v>13483275</v>
      </c>
      <c r="K303" s="26">
        <f t="shared" si="75"/>
        <v>13483275</v>
      </c>
      <c r="L303" s="26">
        <f t="shared" si="75"/>
        <v>0</v>
      </c>
      <c r="M303" s="26">
        <f t="shared" si="75"/>
        <v>0</v>
      </c>
      <c r="N303" s="26">
        <f t="shared" si="75"/>
        <v>0</v>
      </c>
      <c r="O303" s="26">
        <f t="shared" si="75"/>
        <v>13483275</v>
      </c>
      <c r="P303" s="26">
        <f t="shared" si="75"/>
        <v>0</v>
      </c>
      <c r="Q303" s="26">
        <f t="shared" si="75"/>
        <v>0</v>
      </c>
      <c r="R303" s="26">
        <f t="shared" si="75"/>
        <v>0</v>
      </c>
      <c r="S303" s="26">
        <f t="shared" si="75"/>
        <v>4753009.25</v>
      </c>
      <c r="T303" s="26">
        <f t="shared" si="75"/>
        <v>121722.19</v>
      </c>
      <c r="U303" s="26">
        <f t="shared" si="75"/>
        <v>2028215.75</v>
      </c>
      <c r="V303" s="26">
        <f t="shared" si="75"/>
        <v>8730265.75</v>
      </c>
      <c r="W303" s="26">
        <f t="shared" si="75"/>
        <v>0</v>
      </c>
      <c r="X303" s="26">
        <f t="shared" si="75"/>
        <v>8730265.75</v>
      </c>
      <c r="Y303" s="27">
        <f t="shared" si="71"/>
        <v>0.35251148181728847</v>
      </c>
      <c r="Z303" s="27">
        <f t="shared" si="72"/>
        <v>0.35251148181728847</v>
      </c>
      <c r="AA303" s="27">
        <f t="shared" si="73"/>
        <v>0</v>
      </c>
      <c r="AB303" s="28">
        <f t="shared" si="74"/>
        <v>0.35251148181728847</v>
      </c>
    </row>
    <row r="304" spans="1:28" hidden="1" outlineLevel="4" x14ac:dyDescent="0.35">
      <c r="A304" s="15" t="s">
        <v>276</v>
      </c>
      <c r="B304" s="16" t="s">
        <v>309</v>
      </c>
      <c r="C304" s="16" t="s">
        <v>122</v>
      </c>
      <c r="D304" s="16" t="s">
        <v>127</v>
      </c>
      <c r="E304" s="16"/>
      <c r="F304" s="16">
        <v>280</v>
      </c>
      <c r="G304" s="16">
        <v>2210</v>
      </c>
      <c r="H304" s="16">
        <v>3480</v>
      </c>
      <c r="I304" s="17" t="s">
        <v>128</v>
      </c>
      <c r="J304" s="18">
        <v>189641</v>
      </c>
      <c r="K304" s="19">
        <v>189641</v>
      </c>
      <c r="L304" s="19">
        <v>0</v>
      </c>
      <c r="M304" s="19">
        <v>0</v>
      </c>
      <c r="N304" s="19">
        <v>0</v>
      </c>
      <c r="O304" s="19">
        <v>189641</v>
      </c>
      <c r="P304" s="19">
        <v>0</v>
      </c>
      <c r="Q304" s="19">
        <v>0</v>
      </c>
      <c r="R304" s="19">
        <v>0</v>
      </c>
      <c r="S304" s="19">
        <v>0</v>
      </c>
      <c r="T304" s="19">
        <v>0</v>
      </c>
      <c r="U304" s="19">
        <v>189641</v>
      </c>
      <c r="V304" s="19">
        <v>189641</v>
      </c>
      <c r="W304" s="19">
        <v>0</v>
      </c>
      <c r="X304" s="19">
        <v>189641</v>
      </c>
      <c r="Y304" s="20">
        <f t="shared" si="71"/>
        <v>0</v>
      </c>
      <c r="Z304" s="20">
        <f t="shared" si="72"/>
        <v>0</v>
      </c>
      <c r="AA304" s="20">
        <f t="shared" si="73"/>
        <v>0</v>
      </c>
      <c r="AB304" s="21">
        <f t="shared" si="74"/>
        <v>0</v>
      </c>
    </row>
    <row r="305" spans="1:28" hidden="1" outlineLevel="4" x14ac:dyDescent="0.35">
      <c r="A305" s="15" t="s">
        <v>276</v>
      </c>
      <c r="B305" s="16" t="s">
        <v>309</v>
      </c>
      <c r="C305" s="16" t="s">
        <v>122</v>
      </c>
      <c r="D305" s="16" t="s">
        <v>129</v>
      </c>
      <c r="E305" s="16"/>
      <c r="F305" s="16">
        <v>280</v>
      </c>
      <c r="G305" s="16">
        <v>2210</v>
      </c>
      <c r="H305" s="16">
        <v>3480</v>
      </c>
      <c r="I305" s="17" t="s">
        <v>130</v>
      </c>
      <c r="J305" s="18">
        <v>17465700</v>
      </c>
      <c r="K305" s="19">
        <v>17465700</v>
      </c>
      <c r="L305" s="19">
        <v>0</v>
      </c>
      <c r="M305" s="19">
        <v>0</v>
      </c>
      <c r="N305" s="19">
        <v>0</v>
      </c>
      <c r="O305" s="19">
        <v>17465700</v>
      </c>
      <c r="P305" s="19">
        <v>0</v>
      </c>
      <c r="Q305" s="19">
        <v>0</v>
      </c>
      <c r="R305" s="19">
        <v>0</v>
      </c>
      <c r="S305" s="19">
        <v>0</v>
      </c>
      <c r="T305" s="19">
        <v>0</v>
      </c>
      <c r="U305" s="19">
        <v>12000000</v>
      </c>
      <c r="V305" s="19">
        <v>17465700</v>
      </c>
      <c r="W305" s="19">
        <v>0</v>
      </c>
      <c r="X305" s="19">
        <v>17465700</v>
      </c>
      <c r="Y305" s="20">
        <f t="shared" si="71"/>
        <v>0</v>
      </c>
      <c r="Z305" s="20">
        <f t="shared" si="72"/>
        <v>0</v>
      </c>
      <c r="AA305" s="20">
        <f t="shared" si="73"/>
        <v>0</v>
      </c>
      <c r="AB305" s="21">
        <f t="shared" si="74"/>
        <v>0</v>
      </c>
    </row>
    <row r="306" spans="1:28" hidden="1" outlineLevel="4" x14ac:dyDescent="0.35">
      <c r="A306" s="15" t="s">
        <v>276</v>
      </c>
      <c r="B306" s="16" t="s">
        <v>309</v>
      </c>
      <c r="C306" s="16" t="s">
        <v>122</v>
      </c>
      <c r="D306" s="16" t="s">
        <v>285</v>
      </c>
      <c r="E306" s="16"/>
      <c r="F306" s="16">
        <v>280</v>
      </c>
      <c r="G306" s="16">
        <v>2210</v>
      </c>
      <c r="H306" s="16">
        <v>3480</v>
      </c>
      <c r="I306" s="17" t="s">
        <v>286</v>
      </c>
      <c r="J306" s="18">
        <v>32000000</v>
      </c>
      <c r="K306" s="19">
        <v>32000000</v>
      </c>
      <c r="L306" s="19">
        <v>0</v>
      </c>
      <c r="M306" s="19">
        <v>0</v>
      </c>
      <c r="N306" s="19">
        <v>0</v>
      </c>
      <c r="O306" s="19">
        <v>32000000</v>
      </c>
      <c r="P306" s="19">
        <v>0</v>
      </c>
      <c r="Q306" s="19">
        <v>0</v>
      </c>
      <c r="R306" s="19">
        <v>0</v>
      </c>
      <c r="S306" s="19">
        <v>0</v>
      </c>
      <c r="T306" s="19">
        <v>0</v>
      </c>
      <c r="U306" s="19">
        <v>32000000</v>
      </c>
      <c r="V306" s="19">
        <v>32000000</v>
      </c>
      <c r="W306" s="19">
        <v>0</v>
      </c>
      <c r="X306" s="19">
        <v>32000000</v>
      </c>
      <c r="Y306" s="20">
        <f t="shared" si="71"/>
        <v>0</v>
      </c>
      <c r="Z306" s="20">
        <f t="shared" si="72"/>
        <v>0</v>
      </c>
      <c r="AA306" s="20">
        <f t="shared" si="73"/>
        <v>0</v>
      </c>
      <c r="AB306" s="21">
        <f t="shared" si="74"/>
        <v>0</v>
      </c>
    </row>
    <row r="307" spans="1:28" hidden="1" outlineLevel="4" x14ac:dyDescent="0.35">
      <c r="A307" s="15" t="s">
        <v>276</v>
      </c>
      <c r="B307" s="16" t="s">
        <v>309</v>
      </c>
      <c r="C307" s="16" t="s">
        <v>122</v>
      </c>
      <c r="D307" s="16" t="s">
        <v>135</v>
      </c>
      <c r="E307" s="16"/>
      <c r="F307" s="16">
        <v>280</v>
      </c>
      <c r="G307" s="16">
        <v>2240</v>
      </c>
      <c r="H307" s="16">
        <v>3480</v>
      </c>
      <c r="I307" s="17" t="s">
        <v>136</v>
      </c>
      <c r="J307" s="18">
        <v>51735000</v>
      </c>
      <c r="K307" s="19">
        <v>51735000</v>
      </c>
      <c r="L307" s="19">
        <v>0</v>
      </c>
      <c r="M307" s="19">
        <v>0</v>
      </c>
      <c r="N307" s="19">
        <v>0</v>
      </c>
      <c r="O307" s="19">
        <v>51735000</v>
      </c>
      <c r="P307" s="19">
        <v>0</v>
      </c>
      <c r="Q307" s="19">
        <v>0</v>
      </c>
      <c r="R307" s="19">
        <v>0</v>
      </c>
      <c r="S307" s="19">
        <v>485094.15</v>
      </c>
      <c r="T307" s="19">
        <v>485094.15</v>
      </c>
      <c r="U307" s="19">
        <v>35249905.850000001</v>
      </c>
      <c r="V307" s="19">
        <v>51249905.850000001</v>
      </c>
      <c r="W307" s="19">
        <v>0</v>
      </c>
      <c r="X307" s="19">
        <v>51249905.850000001</v>
      </c>
      <c r="Y307" s="20">
        <f t="shared" si="71"/>
        <v>9.3765178312554369E-3</v>
      </c>
      <c r="Z307" s="20">
        <f t="shared" si="72"/>
        <v>9.3765178312554369E-3</v>
      </c>
      <c r="AA307" s="20">
        <f t="shared" si="73"/>
        <v>0</v>
      </c>
      <c r="AB307" s="21">
        <f t="shared" si="74"/>
        <v>9.3765178312554369E-3</v>
      </c>
    </row>
    <row r="308" spans="1:28" hidden="1" outlineLevel="3" x14ac:dyDescent="0.35">
      <c r="A308" s="22"/>
      <c r="B308" s="23"/>
      <c r="C308" s="23" t="s">
        <v>137</v>
      </c>
      <c r="D308" s="23"/>
      <c r="E308" s="23"/>
      <c r="F308" s="23"/>
      <c r="G308" s="23"/>
      <c r="H308" s="23"/>
      <c r="I308" s="24"/>
      <c r="J308" s="25">
        <f t="shared" ref="J308:X308" si="76">SUBTOTAL(9,J304:J307)</f>
        <v>101390341</v>
      </c>
      <c r="K308" s="26">
        <f t="shared" si="76"/>
        <v>101390341</v>
      </c>
      <c r="L308" s="26">
        <f t="shared" si="76"/>
        <v>0</v>
      </c>
      <c r="M308" s="26">
        <f t="shared" si="76"/>
        <v>0</v>
      </c>
      <c r="N308" s="26">
        <f t="shared" si="76"/>
        <v>0</v>
      </c>
      <c r="O308" s="26">
        <f t="shared" si="76"/>
        <v>101390341</v>
      </c>
      <c r="P308" s="26">
        <f t="shared" si="76"/>
        <v>0</v>
      </c>
      <c r="Q308" s="26">
        <f t="shared" si="76"/>
        <v>0</v>
      </c>
      <c r="R308" s="26">
        <f t="shared" si="76"/>
        <v>0</v>
      </c>
      <c r="S308" s="26">
        <f t="shared" si="76"/>
        <v>485094.15</v>
      </c>
      <c r="T308" s="26">
        <f t="shared" si="76"/>
        <v>485094.15</v>
      </c>
      <c r="U308" s="26">
        <f t="shared" si="76"/>
        <v>79439546.849999994</v>
      </c>
      <c r="V308" s="26">
        <f t="shared" si="76"/>
        <v>100905246.84999999</v>
      </c>
      <c r="W308" s="26">
        <f t="shared" si="76"/>
        <v>0</v>
      </c>
      <c r="X308" s="26">
        <f t="shared" si="76"/>
        <v>100905246.84999999</v>
      </c>
      <c r="Y308" s="27">
        <f t="shared" si="71"/>
        <v>4.784421723169863E-3</v>
      </c>
      <c r="Z308" s="27">
        <f t="shared" si="72"/>
        <v>4.784421723169863E-3</v>
      </c>
      <c r="AA308" s="27">
        <f t="shared" si="73"/>
        <v>0</v>
      </c>
      <c r="AB308" s="28">
        <f t="shared" si="74"/>
        <v>4.784421723169863E-3</v>
      </c>
    </row>
    <row r="309" spans="1:28" ht="58" hidden="1" outlineLevel="4" x14ac:dyDescent="0.35">
      <c r="A309" s="15" t="s">
        <v>276</v>
      </c>
      <c r="B309" s="16" t="s">
        <v>309</v>
      </c>
      <c r="C309" s="16" t="s">
        <v>138</v>
      </c>
      <c r="D309" s="16" t="s">
        <v>139</v>
      </c>
      <c r="E309" s="16" t="s">
        <v>55</v>
      </c>
      <c r="F309" s="16" t="s">
        <v>36</v>
      </c>
      <c r="G309" s="16">
        <v>1310</v>
      </c>
      <c r="H309" s="16">
        <v>3480</v>
      </c>
      <c r="I309" s="17" t="s">
        <v>140</v>
      </c>
      <c r="J309" s="18">
        <v>5388305</v>
      </c>
      <c r="K309" s="19">
        <v>5367042</v>
      </c>
      <c r="L309" s="19">
        <v>0</v>
      </c>
      <c r="M309" s="19">
        <v>0</v>
      </c>
      <c r="N309" s="19">
        <v>0</v>
      </c>
      <c r="O309" s="19">
        <v>5367042</v>
      </c>
      <c r="P309" s="19">
        <v>0</v>
      </c>
      <c r="Q309" s="19">
        <v>1535977.09</v>
      </c>
      <c r="R309" s="19">
        <v>0</v>
      </c>
      <c r="S309" s="19">
        <v>3831064.91</v>
      </c>
      <c r="T309" s="19">
        <v>3831064.91</v>
      </c>
      <c r="U309" s="19">
        <v>0</v>
      </c>
      <c r="V309" s="19">
        <v>0</v>
      </c>
      <c r="W309" s="19">
        <v>0</v>
      </c>
      <c r="X309" s="19">
        <v>0</v>
      </c>
      <c r="Y309" s="20">
        <f t="shared" si="71"/>
        <v>0.71381310412700327</v>
      </c>
      <c r="Z309" s="20">
        <f t="shared" si="72"/>
        <v>0.71381310412700327</v>
      </c>
      <c r="AA309" s="20">
        <f t="shared" si="73"/>
        <v>0.28618689587299673</v>
      </c>
      <c r="AB309" s="21">
        <f t="shared" si="74"/>
        <v>1</v>
      </c>
    </row>
    <row r="310" spans="1:28" ht="58" hidden="1" outlineLevel="4" x14ac:dyDescent="0.35">
      <c r="A310" s="15" t="s">
        <v>276</v>
      </c>
      <c r="B310" s="16" t="s">
        <v>309</v>
      </c>
      <c r="C310" s="16" t="s">
        <v>138</v>
      </c>
      <c r="D310" s="16" t="s">
        <v>139</v>
      </c>
      <c r="E310" s="16" t="s">
        <v>141</v>
      </c>
      <c r="F310" s="16" t="s">
        <v>36</v>
      </c>
      <c r="G310" s="16">
        <v>1310</v>
      </c>
      <c r="H310" s="16">
        <v>3480</v>
      </c>
      <c r="I310" s="17" t="s">
        <v>142</v>
      </c>
      <c r="J310" s="18">
        <v>2779701</v>
      </c>
      <c r="K310" s="19">
        <v>2767737</v>
      </c>
      <c r="L310" s="19">
        <v>0</v>
      </c>
      <c r="M310" s="19">
        <v>0</v>
      </c>
      <c r="N310" s="19">
        <v>0</v>
      </c>
      <c r="O310" s="19">
        <v>2767737</v>
      </c>
      <c r="P310" s="19">
        <v>0</v>
      </c>
      <c r="Q310" s="19">
        <v>464170.13</v>
      </c>
      <c r="R310" s="19">
        <v>0</v>
      </c>
      <c r="S310" s="19">
        <v>2303566.87</v>
      </c>
      <c r="T310" s="19">
        <v>2303566.87</v>
      </c>
      <c r="U310" s="19">
        <v>0</v>
      </c>
      <c r="V310" s="19">
        <v>0</v>
      </c>
      <c r="W310" s="19">
        <v>0</v>
      </c>
      <c r="X310" s="19">
        <v>0</v>
      </c>
      <c r="Y310" s="20">
        <f t="shared" si="71"/>
        <v>0.832292544414444</v>
      </c>
      <c r="Z310" s="20">
        <f t="shared" si="72"/>
        <v>0.832292544414444</v>
      </c>
      <c r="AA310" s="20">
        <f t="shared" si="73"/>
        <v>0.167707455585556</v>
      </c>
      <c r="AB310" s="21">
        <f t="shared" si="74"/>
        <v>1</v>
      </c>
    </row>
    <row r="311" spans="1:28" ht="43.5" hidden="1" outlineLevel="4" x14ac:dyDescent="0.35">
      <c r="A311" s="15" t="s">
        <v>276</v>
      </c>
      <c r="B311" s="16" t="s">
        <v>309</v>
      </c>
      <c r="C311" s="16" t="s">
        <v>138</v>
      </c>
      <c r="D311" s="16" t="s">
        <v>139</v>
      </c>
      <c r="E311" s="16" t="s">
        <v>143</v>
      </c>
      <c r="F311" s="16" t="s">
        <v>36</v>
      </c>
      <c r="G311" s="16">
        <v>1310</v>
      </c>
      <c r="H311" s="16">
        <v>3480</v>
      </c>
      <c r="I311" s="17" t="s">
        <v>144</v>
      </c>
      <c r="J311" s="18">
        <v>12068220</v>
      </c>
      <c r="K311" s="19">
        <v>12022136</v>
      </c>
      <c r="L311" s="19">
        <v>0</v>
      </c>
      <c r="M311" s="19">
        <v>0</v>
      </c>
      <c r="N311" s="19">
        <v>0</v>
      </c>
      <c r="O311" s="19">
        <v>12022136</v>
      </c>
      <c r="P311" s="19">
        <v>0</v>
      </c>
      <c r="Q311" s="19">
        <v>2109276.12</v>
      </c>
      <c r="R311" s="19">
        <v>0</v>
      </c>
      <c r="S311" s="19">
        <v>8106875.8799999999</v>
      </c>
      <c r="T311" s="19">
        <v>8106875.8799999999</v>
      </c>
      <c r="U311" s="19">
        <v>1805984</v>
      </c>
      <c r="V311" s="19">
        <v>1805984</v>
      </c>
      <c r="W311" s="19">
        <v>0</v>
      </c>
      <c r="X311" s="19">
        <v>1805983.9999999991</v>
      </c>
      <c r="Y311" s="20">
        <f t="shared" si="71"/>
        <v>0.67432907762813532</v>
      </c>
      <c r="Z311" s="20">
        <f t="shared" si="72"/>
        <v>0.67432907762813532</v>
      </c>
      <c r="AA311" s="20">
        <f t="shared" si="73"/>
        <v>0.17544936440579278</v>
      </c>
      <c r="AB311" s="21">
        <f t="shared" si="74"/>
        <v>0.84977844203392805</v>
      </c>
    </row>
    <row r="312" spans="1:28" ht="29" hidden="1" outlineLevel="4" x14ac:dyDescent="0.35">
      <c r="A312" s="15" t="s">
        <v>276</v>
      </c>
      <c r="B312" s="16" t="s">
        <v>309</v>
      </c>
      <c r="C312" s="16" t="s">
        <v>138</v>
      </c>
      <c r="D312" s="16" t="s">
        <v>173</v>
      </c>
      <c r="E312" s="16"/>
      <c r="F312" s="16" t="s">
        <v>36</v>
      </c>
      <c r="G312" s="16">
        <v>1320</v>
      </c>
      <c r="H312" s="16">
        <v>3480</v>
      </c>
      <c r="I312" s="17" t="s">
        <v>174</v>
      </c>
      <c r="J312" s="18">
        <v>4622194</v>
      </c>
      <c r="K312" s="19">
        <v>29622194</v>
      </c>
      <c r="L312" s="19">
        <v>0</v>
      </c>
      <c r="M312" s="19">
        <v>0</v>
      </c>
      <c r="N312" s="19">
        <v>0</v>
      </c>
      <c r="O312" s="19">
        <v>29622194</v>
      </c>
      <c r="P312" s="19">
        <v>0</v>
      </c>
      <c r="Q312" s="19">
        <v>0</v>
      </c>
      <c r="R312" s="19">
        <v>0</v>
      </c>
      <c r="S312" s="19">
        <v>19648180.149999999</v>
      </c>
      <c r="T312" s="19">
        <v>19648180.149999999</v>
      </c>
      <c r="U312" s="19">
        <v>9974013.8499999996</v>
      </c>
      <c r="V312" s="19">
        <v>9974013.8499999996</v>
      </c>
      <c r="W312" s="19">
        <v>0</v>
      </c>
      <c r="X312" s="19">
        <v>9974013.8500000015</v>
      </c>
      <c r="Y312" s="20">
        <f t="shared" si="71"/>
        <v>0.66329253498238516</v>
      </c>
      <c r="Z312" s="20">
        <f t="shared" si="72"/>
        <v>0.66329253498238516</v>
      </c>
      <c r="AA312" s="20">
        <f t="shared" si="73"/>
        <v>0</v>
      </c>
      <c r="AB312" s="21">
        <f t="shared" si="74"/>
        <v>0.66329253498238516</v>
      </c>
    </row>
    <row r="313" spans="1:28" ht="77.150000000000006" hidden="1" customHeight="1" outlineLevel="4" x14ac:dyDescent="0.35">
      <c r="A313" s="15" t="s">
        <v>276</v>
      </c>
      <c r="B313" s="16" t="s">
        <v>309</v>
      </c>
      <c r="C313" s="16" t="s">
        <v>138</v>
      </c>
      <c r="D313" s="16" t="s">
        <v>273</v>
      </c>
      <c r="E313" s="16"/>
      <c r="F313" s="16" t="s">
        <v>36</v>
      </c>
      <c r="G313" s="16">
        <v>1320</v>
      </c>
      <c r="H313" s="16">
        <v>3480</v>
      </c>
      <c r="I313" s="17" t="s">
        <v>313</v>
      </c>
      <c r="J313" s="18">
        <v>1000000</v>
      </c>
      <c r="K313" s="19">
        <v>6000000</v>
      </c>
      <c r="L313" s="19">
        <v>0</v>
      </c>
      <c r="M313" s="19">
        <v>0</v>
      </c>
      <c r="N313" s="19">
        <v>0</v>
      </c>
      <c r="O313" s="19">
        <v>6000000</v>
      </c>
      <c r="P313" s="19">
        <v>0</v>
      </c>
      <c r="Q313" s="19">
        <v>0</v>
      </c>
      <c r="R313" s="19">
        <v>0</v>
      </c>
      <c r="S313" s="19">
        <v>2994669.56</v>
      </c>
      <c r="T313" s="19">
        <v>2994669.56</v>
      </c>
      <c r="U313" s="19">
        <v>3005330.44</v>
      </c>
      <c r="V313" s="19">
        <v>3005330.44</v>
      </c>
      <c r="W313" s="19">
        <v>0</v>
      </c>
      <c r="X313" s="19">
        <v>3005330.44</v>
      </c>
      <c r="Y313" s="20">
        <f t="shared" si="71"/>
        <v>0.49911159333333333</v>
      </c>
      <c r="Z313" s="20">
        <f t="shared" si="72"/>
        <v>0.49911159333333333</v>
      </c>
      <c r="AA313" s="20">
        <f t="shared" si="73"/>
        <v>0</v>
      </c>
      <c r="AB313" s="21">
        <f t="shared" si="74"/>
        <v>0.49911159333333333</v>
      </c>
    </row>
    <row r="314" spans="1:28" ht="217.5" hidden="1" outlineLevel="4" x14ac:dyDescent="0.35">
      <c r="A314" s="15" t="s">
        <v>276</v>
      </c>
      <c r="B314" s="16" t="s">
        <v>309</v>
      </c>
      <c r="C314" s="16" t="s">
        <v>138</v>
      </c>
      <c r="D314" s="16" t="s">
        <v>178</v>
      </c>
      <c r="E314" s="16" t="s">
        <v>143</v>
      </c>
      <c r="F314" s="16" t="s">
        <v>36</v>
      </c>
      <c r="G314" s="16">
        <v>1330</v>
      </c>
      <c r="H314" s="16">
        <v>3480</v>
      </c>
      <c r="I314" s="17" t="s">
        <v>314</v>
      </c>
      <c r="J314" s="18">
        <v>29993218</v>
      </c>
      <c r="K314" s="19">
        <v>24993218</v>
      </c>
      <c r="L314" s="19">
        <v>0</v>
      </c>
      <c r="M314" s="19">
        <v>0</v>
      </c>
      <c r="N314" s="19">
        <v>0</v>
      </c>
      <c r="O314" s="19">
        <v>24993218</v>
      </c>
      <c r="P314" s="19">
        <v>0</v>
      </c>
      <c r="Q314" s="19">
        <v>0</v>
      </c>
      <c r="R314" s="19">
        <v>0</v>
      </c>
      <c r="S314" s="19">
        <v>0</v>
      </c>
      <c r="T314" s="19">
        <v>0</v>
      </c>
      <c r="U314" s="19">
        <v>24993218</v>
      </c>
      <c r="V314" s="19">
        <v>24993218</v>
      </c>
      <c r="W314" s="19">
        <v>0</v>
      </c>
      <c r="X314" s="19">
        <v>24993218</v>
      </c>
      <c r="Y314" s="20">
        <f t="shared" si="71"/>
        <v>0</v>
      </c>
      <c r="Z314" s="20">
        <f t="shared" si="72"/>
        <v>0</v>
      </c>
      <c r="AA314" s="20">
        <f t="shared" si="73"/>
        <v>0</v>
      </c>
      <c r="AB314" s="21">
        <f t="shared" si="74"/>
        <v>0</v>
      </c>
    </row>
    <row r="315" spans="1:28" hidden="1" outlineLevel="3" x14ac:dyDescent="0.35">
      <c r="A315" s="22"/>
      <c r="B315" s="23"/>
      <c r="C315" s="23" t="s">
        <v>194</v>
      </c>
      <c r="D315" s="23"/>
      <c r="E315" s="23"/>
      <c r="F315" s="23"/>
      <c r="G315" s="23"/>
      <c r="H315" s="23"/>
      <c r="I315" s="24"/>
      <c r="J315" s="25">
        <f t="shared" ref="J315:X315" si="77">SUBTOTAL(9,J309:J314)</f>
        <v>55851638</v>
      </c>
      <c r="K315" s="26">
        <f t="shared" si="77"/>
        <v>80772327</v>
      </c>
      <c r="L315" s="26">
        <f t="shared" si="77"/>
        <v>0</v>
      </c>
      <c r="M315" s="26">
        <f t="shared" si="77"/>
        <v>0</v>
      </c>
      <c r="N315" s="26">
        <f t="shared" si="77"/>
        <v>0</v>
      </c>
      <c r="O315" s="26">
        <f t="shared" si="77"/>
        <v>80772327</v>
      </c>
      <c r="P315" s="26">
        <f t="shared" si="77"/>
        <v>0</v>
      </c>
      <c r="Q315" s="26">
        <f t="shared" si="77"/>
        <v>4109423.3400000003</v>
      </c>
      <c r="R315" s="26">
        <f t="shared" si="77"/>
        <v>0</v>
      </c>
      <c r="S315" s="26">
        <f t="shared" si="77"/>
        <v>36884357.370000005</v>
      </c>
      <c r="T315" s="26">
        <f t="shared" si="77"/>
        <v>36884357.370000005</v>
      </c>
      <c r="U315" s="26">
        <f t="shared" si="77"/>
        <v>39778546.289999999</v>
      </c>
      <c r="V315" s="26">
        <f t="shared" si="77"/>
        <v>39778546.289999999</v>
      </c>
      <c r="W315" s="26">
        <f t="shared" si="77"/>
        <v>0</v>
      </c>
      <c r="X315" s="26">
        <f t="shared" si="77"/>
        <v>39778546.289999999</v>
      </c>
      <c r="Y315" s="27">
        <f t="shared" si="71"/>
        <v>0.45664596700303067</v>
      </c>
      <c r="Z315" s="27">
        <f t="shared" si="72"/>
        <v>0.45664596700303067</v>
      </c>
      <c r="AA315" s="27">
        <f t="shared" si="73"/>
        <v>5.0876624366659642E-2</v>
      </c>
      <c r="AB315" s="28">
        <f t="shared" si="74"/>
        <v>0.50752259136969036</v>
      </c>
    </row>
    <row r="316" spans="1:28" outlineLevel="2" collapsed="1" x14ac:dyDescent="0.35">
      <c r="A316" s="22"/>
      <c r="B316" s="23" t="s">
        <v>315</v>
      </c>
      <c r="C316" s="23"/>
      <c r="D316" s="23"/>
      <c r="E316" s="23"/>
      <c r="F316" s="23"/>
      <c r="G316" s="23"/>
      <c r="H316" s="23"/>
      <c r="I316" s="24"/>
      <c r="J316" s="25">
        <f t="shared" ref="J316:X316" si="78">SUBTOTAL(9,J267:J314)</f>
        <v>2010559471</v>
      </c>
      <c r="K316" s="26">
        <f t="shared" si="78"/>
        <v>1979216742</v>
      </c>
      <c r="L316" s="26">
        <f t="shared" si="78"/>
        <v>0</v>
      </c>
      <c r="M316" s="26">
        <f t="shared" si="78"/>
        <v>0</v>
      </c>
      <c r="N316" s="26">
        <f t="shared" si="78"/>
        <v>0</v>
      </c>
      <c r="O316" s="26">
        <f t="shared" si="78"/>
        <v>1979216742</v>
      </c>
      <c r="P316" s="26">
        <f t="shared" si="78"/>
        <v>0</v>
      </c>
      <c r="Q316" s="26">
        <f t="shared" si="78"/>
        <v>45897705.960000001</v>
      </c>
      <c r="R316" s="26">
        <f t="shared" si="78"/>
        <v>0</v>
      </c>
      <c r="S316" s="26">
        <f t="shared" si="78"/>
        <v>1401385539.8300004</v>
      </c>
      <c r="T316" s="26">
        <f t="shared" si="78"/>
        <v>1393599358.8300004</v>
      </c>
      <c r="U316" s="26">
        <f t="shared" si="78"/>
        <v>503765070.59000009</v>
      </c>
      <c r="V316" s="26">
        <f t="shared" si="78"/>
        <v>531933496.2100001</v>
      </c>
      <c r="W316" s="26">
        <f t="shared" si="78"/>
        <v>0</v>
      </c>
      <c r="X316" s="26">
        <f t="shared" si="78"/>
        <v>531933496.2100001</v>
      </c>
      <c r="Y316" s="27">
        <f t="shared" si="71"/>
        <v>0.70805056873857042</v>
      </c>
      <c r="Z316" s="27">
        <f t="shared" si="72"/>
        <v>0.70805056873857042</v>
      </c>
      <c r="AA316" s="27">
        <f t="shared" si="73"/>
        <v>2.3189833122379683E-2</v>
      </c>
      <c r="AB316" s="28">
        <f t="shared" si="74"/>
        <v>0.73124040186095007</v>
      </c>
    </row>
    <row r="317" spans="1:28" outlineLevel="1" x14ac:dyDescent="0.35">
      <c r="A317" s="22" t="s">
        <v>316</v>
      </c>
      <c r="B317" s="23"/>
      <c r="C317" s="23"/>
      <c r="D317" s="23"/>
      <c r="E317" s="23"/>
      <c r="F317" s="23"/>
      <c r="G317" s="23"/>
      <c r="H317" s="23"/>
      <c r="I317" s="24"/>
      <c r="J317" s="25">
        <f t="shared" ref="J317:X317" si="79">SUBTOTAL(9,J175:J314)</f>
        <v>13062916254</v>
      </c>
      <c r="K317" s="26">
        <f t="shared" si="79"/>
        <v>12831810535</v>
      </c>
      <c r="L317" s="26">
        <f t="shared" si="79"/>
        <v>0</v>
      </c>
      <c r="M317" s="26">
        <f t="shared" si="79"/>
        <v>0</v>
      </c>
      <c r="N317" s="26">
        <f t="shared" si="79"/>
        <v>0</v>
      </c>
      <c r="O317" s="26">
        <f t="shared" si="79"/>
        <v>12831810535</v>
      </c>
      <c r="P317" s="26">
        <f t="shared" si="79"/>
        <v>190065856</v>
      </c>
      <c r="Q317" s="26">
        <f t="shared" si="79"/>
        <v>506808920.55999994</v>
      </c>
      <c r="R317" s="26">
        <f t="shared" si="79"/>
        <v>28579901</v>
      </c>
      <c r="S317" s="26">
        <f t="shared" si="79"/>
        <v>9753720355.6299953</v>
      </c>
      <c r="T317" s="26">
        <f t="shared" si="79"/>
        <v>9730617426.3799934</v>
      </c>
      <c r="U317" s="26">
        <f t="shared" si="79"/>
        <v>1986402035.9000001</v>
      </c>
      <c r="V317" s="26">
        <f t="shared" si="79"/>
        <v>2352635501.8099999</v>
      </c>
      <c r="W317" s="26">
        <f t="shared" si="79"/>
        <v>0</v>
      </c>
      <c r="X317" s="26">
        <f t="shared" si="79"/>
        <v>2352635501.8099999</v>
      </c>
      <c r="Y317" s="27">
        <f t="shared" si="71"/>
        <v>0.76012035316651405</v>
      </c>
      <c r="Z317" s="27">
        <f t="shared" si="72"/>
        <v>0.76012035316651405</v>
      </c>
      <c r="AA317" s="27">
        <f t="shared" si="73"/>
        <v>5.6535644411305201E-2</v>
      </c>
      <c r="AB317" s="28">
        <f t="shared" si="74"/>
        <v>0.81665599757781926</v>
      </c>
    </row>
    <row r="318" spans="1:28" hidden="1" outlineLevel="4" x14ac:dyDescent="0.35">
      <c r="A318" s="15" t="s">
        <v>317</v>
      </c>
      <c r="B318" s="16" t="s">
        <v>33</v>
      </c>
      <c r="C318" s="16" t="s">
        <v>34</v>
      </c>
      <c r="D318" s="16" t="s">
        <v>35</v>
      </c>
      <c r="E318" s="16"/>
      <c r="F318" s="16" t="s">
        <v>36</v>
      </c>
      <c r="G318" s="16">
        <v>1111</v>
      </c>
      <c r="H318" s="16">
        <v>3480</v>
      </c>
      <c r="I318" s="17" t="s">
        <v>37</v>
      </c>
      <c r="J318" s="18">
        <v>756358134</v>
      </c>
      <c r="K318" s="19">
        <v>750474887</v>
      </c>
      <c r="L318" s="19">
        <v>0</v>
      </c>
      <c r="M318" s="19">
        <v>688358</v>
      </c>
      <c r="N318" s="19">
        <v>0</v>
      </c>
      <c r="O318" s="19">
        <v>751163245</v>
      </c>
      <c r="P318" s="19">
        <v>0</v>
      </c>
      <c r="Q318" s="19">
        <v>411766.94</v>
      </c>
      <c r="R318" s="19">
        <v>0</v>
      </c>
      <c r="S318" s="19">
        <v>638421537.64999998</v>
      </c>
      <c r="T318" s="19">
        <v>638421537.64999998</v>
      </c>
      <c r="U318" s="19">
        <v>110167582.41</v>
      </c>
      <c r="V318" s="19">
        <v>111641582.41</v>
      </c>
      <c r="W318" s="19">
        <v>0</v>
      </c>
      <c r="X318" s="19">
        <v>112329940.40999997</v>
      </c>
      <c r="Y318" s="20">
        <f t="shared" si="71"/>
        <v>0.85069007465668867</v>
      </c>
      <c r="Z318" s="20">
        <f t="shared" si="72"/>
        <v>0.84991051132966444</v>
      </c>
      <c r="AA318" s="20">
        <f t="shared" si="73"/>
        <v>5.4817237496757444E-4</v>
      </c>
      <c r="AB318" s="21">
        <f t="shared" si="74"/>
        <v>0.85045868370463207</v>
      </c>
    </row>
    <row r="319" spans="1:28" hidden="1" outlineLevel="4" x14ac:dyDescent="0.35">
      <c r="A319" s="15" t="s">
        <v>317</v>
      </c>
      <c r="B319" s="16" t="s">
        <v>33</v>
      </c>
      <c r="C319" s="16" t="s">
        <v>34</v>
      </c>
      <c r="D319" s="16" t="s">
        <v>318</v>
      </c>
      <c r="E319" s="16"/>
      <c r="F319" s="16" t="s">
        <v>36</v>
      </c>
      <c r="G319" s="16">
        <v>1111</v>
      </c>
      <c r="H319" s="16">
        <v>3480</v>
      </c>
      <c r="I319" s="17" t="s">
        <v>319</v>
      </c>
      <c r="J319" s="18">
        <v>125910000</v>
      </c>
      <c r="K319" s="19">
        <v>114461503</v>
      </c>
      <c r="L319" s="19">
        <v>0</v>
      </c>
      <c r="M319" s="19">
        <v>12128174</v>
      </c>
      <c r="N319" s="19">
        <v>0</v>
      </c>
      <c r="O319" s="19">
        <v>126589677</v>
      </c>
      <c r="P319" s="19">
        <v>0</v>
      </c>
      <c r="Q319" s="19">
        <v>0</v>
      </c>
      <c r="R319" s="19">
        <v>0</v>
      </c>
      <c r="S319" s="19">
        <v>100837455.02</v>
      </c>
      <c r="T319" s="19">
        <v>100837455.02</v>
      </c>
      <c r="U319" s="19">
        <v>146821.98000000001</v>
      </c>
      <c r="V319" s="19">
        <v>13624047.98</v>
      </c>
      <c r="W319" s="19">
        <v>0</v>
      </c>
      <c r="X319" s="19">
        <v>25752221.980000004</v>
      </c>
      <c r="Y319" s="20">
        <f t="shared" si="71"/>
        <v>0.88097266222338522</v>
      </c>
      <c r="Z319" s="20">
        <f t="shared" si="72"/>
        <v>0.79656933653444739</v>
      </c>
      <c r="AA319" s="20">
        <f t="shared" si="73"/>
        <v>0</v>
      </c>
      <c r="AB319" s="21">
        <f t="shared" si="74"/>
        <v>0.79656933653444739</v>
      </c>
    </row>
    <row r="320" spans="1:28" hidden="1" outlineLevel="4" x14ac:dyDescent="0.35">
      <c r="A320" s="15" t="s">
        <v>317</v>
      </c>
      <c r="B320" s="16" t="s">
        <v>33</v>
      </c>
      <c r="C320" s="16" t="s">
        <v>34</v>
      </c>
      <c r="D320" s="16" t="s">
        <v>38</v>
      </c>
      <c r="E320" s="16"/>
      <c r="F320" s="16" t="s">
        <v>36</v>
      </c>
      <c r="G320" s="16">
        <v>1111</v>
      </c>
      <c r="H320" s="16">
        <v>3480</v>
      </c>
      <c r="I320" s="17" t="s">
        <v>39</v>
      </c>
      <c r="J320" s="18">
        <v>3736760</v>
      </c>
      <c r="K320" s="19">
        <v>7236760</v>
      </c>
      <c r="L320" s="19">
        <v>0</v>
      </c>
      <c r="M320" s="19">
        <v>0</v>
      </c>
      <c r="N320" s="19">
        <v>0</v>
      </c>
      <c r="O320" s="19">
        <v>7236760</v>
      </c>
      <c r="P320" s="19">
        <v>0</v>
      </c>
      <c r="Q320" s="19">
        <v>0</v>
      </c>
      <c r="R320" s="19">
        <v>0</v>
      </c>
      <c r="S320" s="19">
        <v>3102376.34</v>
      </c>
      <c r="T320" s="19">
        <v>3102376.34</v>
      </c>
      <c r="U320" s="19">
        <v>4134383.66</v>
      </c>
      <c r="V320" s="19">
        <v>4134383.66</v>
      </c>
      <c r="W320" s="19">
        <v>0</v>
      </c>
      <c r="X320" s="19">
        <v>4134383.66</v>
      </c>
      <c r="Y320" s="20">
        <f t="shared" si="71"/>
        <v>0.42869686710627408</v>
      </c>
      <c r="Z320" s="20">
        <f t="shared" si="72"/>
        <v>0.42869686710627408</v>
      </c>
      <c r="AA320" s="20">
        <f t="shared" si="73"/>
        <v>0</v>
      </c>
      <c r="AB320" s="21">
        <f t="shared" si="74"/>
        <v>0.42869686710627408</v>
      </c>
    </row>
    <row r="321" spans="1:28" hidden="1" outlineLevel="4" x14ac:dyDescent="0.35">
      <c r="A321" s="15" t="s">
        <v>317</v>
      </c>
      <c r="B321" s="16" t="s">
        <v>33</v>
      </c>
      <c r="C321" s="16" t="s">
        <v>34</v>
      </c>
      <c r="D321" s="16" t="s">
        <v>40</v>
      </c>
      <c r="E321" s="16"/>
      <c r="F321" s="16" t="s">
        <v>36</v>
      </c>
      <c r="G321" s="16">
        <v>1111</v>
      </c>
      <c r="H321" s="16">
        <v>3480</v>
      </c>
      <c r="I321" s="17" t="s">
        <v>41</v>
      </c>
      <c r="J321" s="18">
        <v>13462298</v>
      </c>
      <c r="K321" s="19">
        <v>13462298</v>
      </c>
      <c r="L321" s="19">
        <v>0</v>
      </c>
      <c r="M321" s="19">
        <v>0</v>
      </c>
      <c r="N321" s="19">
        <v>0</v>
      </c>
      <c r="O321" s="19">
        <v>13462298</v>
      </c>
      <c r="P321" s="19">
        <v>0</v>
      </c>
      <c r="Q321" s="19">
        <v>22569.69</v>
      </c>
      <c r="R321" s="19">
        <v>0</v>
      </c>
      <c r="S321" s="19">
        <v>8375693.1200000001</v>
      </c>
      <c r="T321" s="19">
        <v>8375693.1200000001</v>
      </c>
      <c r="U321" s="19">
        <v>5064035.1900000004</v>
      </c>
      <c r="V321" s="19">
        <v>5064035.1900000004</v>
      </c>
      <c r="W321" s="19">
        <v>0</v>
      </c>
      <c r="X321" s="19">
        <v>5064035.1900000004</v>
      </c>
      <c r="Y321" s="20">
        <f t="shared" si="71"/>
        <v>0.62215924205510831</v>
      </c>
      <c r="Z321" s="20">
        <f t="shared" si="72"/>
        <v>0.62215924205510831</v>
      </c>
      <c r="AA321" s="20">
        <f t="shared" si="73"/>
        <v>1.676510949319351E-3</v>
      </c>
      <c r="AB321" s="21">
        <f t="shared" si="74"/>
        <v>0.62383575300442762</v>
      </c>
    </row>
    <row r="322" spans="1:28" hidden="1" outlineLevel="4" x14ac:dyDescent="0.35">
      <c r="A322" s="15" t="s">
        <v>317</v>
      </c>
      <c r="B322" s="16" t="s">
        <v>33</v>
      </c>
      <c r="C322" s="16" t="s">
        <v>34</v>
      </c>
      <c r="D322" s="16" t="s">
        <v>44</v>
      </c>
      <c r="E322" s="16"/>
      <c r="F322" s="16" t="s">
        <v>36</v>
      </c>
      <c r="G322" s="16">
        <v>1111</v>
      </c>
      <c r="H322" s="16">
        <v>3480</v>
      </c>
      <c r="I322" s="17" t="s">
        <v>45</v>
      </c>
      <c r="J322" s="18">
        <v>202495013</v>
      </c>
      <c r="K322" s="19">
        <v>202495013</v>
      </c>
      <c r="L322" s="19">
        <v>0</v>
      </c>
      <c r="M322" s="19">
        <v>0</v>
      </c>
      <c r="N322" s="19">
        <v>0</v>
      </c>
      <c r="O322" s="19">
        <v>202495013</v>
      </c>
      <c r="P322" s="19">
        <v>0</v>
      </c>
      <c r="Q322" s="19">
        <v>126907.5</v>
      </c>
      <c r="R322" s="19">
        <v>0</v>
      </c>
      <c r="S322" s="19">
        <v>176492784.31999999</v>
      </c>
      <c r="T322" s="19">
        <v>176492784.31999999</v>
      </c>
      <c r="U322" s="19">
        <v>25875321.18</v>
      </c>
      <c r="V322" s="19">
        <v>25875321.18</v>
      </c>
      <c r="W322" s="19">
        <v>0</v>
      </c>
      <c r="X322" s="19">
        <v>25875321.180000007</v>
      </c>
      <c r="Y322" s="20">
        <f t="shared" si="71"/>
        <v>0.87159077008973052</v>
      </c>
      <c r="Z322" s="20">
        <f t="shared" si="72"/>
        <v>0.87159077008973052</v>
      </c>
      <c r="AA322" s="20">
        <f t="shared" si="73"/>
        <v>6.2671913801650022E-4</v>
      </c>
      <c r="AB322" s="21">
        <f t="shared" si="74"/>
        <v>0.872217489227747</v>
      </c>
    </row>
    <row r="323" spans="1:28" hidden="1" outlineLevel="4" x14ac:dyDescent="0.35">
      <c r="A323" s="15" t="s">
        <v>317</v>
      </c>
      <c r="B323" s="16" t="s">
        <v>33</v>
      </c>
      <c r="C323" s="16" t="s">
        <v>34</v>
      </c>
      <c r="D323" s="16" t="s">
        <v>46</v>
      </c>
      <c r="E323" s="16"/>
      <c r="F323" s="16" t="s">
        <v>36</v>
      </c>
      <c r="G323" s="16">
        <v>1111</v>
      </c>
      <c r="H323" s="16">
        <v>3480</v>
      </c>
      <c r="I323" s="17" t="s">
        <v>47</v>
      </c>
      <c r="J323" s="18">
        <v>434087621</v>
      </c>
      <c r="K323" s="19">
        <v>407245578</v>
      </c>
      <c r="L323" s="19">
        <v>0</v>
      </c>
      <c r="M323" s="19">
        <v>-12816532</v>
      </c>
      <c r="N323" s="19">
        <v>0</v>
      </c>
      <c r="O323" s="19">
        <v>394429046</v>
      </c>
      <c r="P323" s="19">
        <v>0</v>
      </c>
      <c r="Q323" s="19">
        <v>716987.5</v>
      </c>
      <c r="R323" s="19">
        <v>0</v>
      </c>
      <c r="S323" s="19">
        <v>333565727.23000002</v>
      </c>
      <c r="T323" s="19">
        <v>333565727.23000002</v>
      </c>
      <c r="U323" s="19">
        <v>60146331.270000003</v>
      </c>
      <c r="V323" s="19">
        <v>72962863.269999996</v>
      </c>
      <c r="W323" s="19">
        <v>0</v>
      </c>
      <c r="X323" s="19">
        <v>60146331.269999981</v>
      </c>
      <c r="Y323" s="20">
        <f t="shared" si="71"/>
        <v>0.81907759162949101</v>
      </c>
      <c r="Z323" s="20">
        <f t="shared" si="72"/>
        <v>0.84569260457050621</v>
      </c>
      <c r="AA323" s="20">
        <f t="shared" si="73"/>
        <v>1.8177857520158391E-3</v>
      </c>
      <c r="AB323" s="21">
        <f t="shared" si="74"/>
        <v>0.84751039032252207</v>
      </c>
    </row>
    <row r="324" spans="1:28" hidden="1" outlineLevel="4" x14ac:dyDescent="0.35">
      <c r="A324" s="15" t="s">
        <v>317</v>
      </c>
      <c r="B324" s="16" t="s">
        <v>33</v>
      </c>
      <c r="C324" s="16" t="s">
        <v>34</v>
      </c>
      <c r="D324" s="16" t="s">
        <v>48</v>
      </c>
      <c r="E324" s="16"/>
      <c r="F324" s="16" t="s">
        <v>36</v>
      </c>
      <c r="G324" s="16">
        <v>1111</v>
      </c>
      <c r="H324" s="16">
        <v>3480</v>
      </c>
      <c r="I324" s="17" t="s">
        <v>49</v>
      </c>
      <c r="J324" s="18">
        <v>151577633</v>
      </c>
      <c r="K324" s="19">
        <v>149980456</v>
      </c>
      <c r="L324" s="19">
        <v>0</v>
      </c>
      <c r="M324" s="19">
        <v>0</v>
      </c>
      <c r="N324" s="19">
        <v>0</v>
      </c>
      <c r="O324" s="19">
        <v>149980456</v>
      </c>
      <c r="P324" s="19">
        <v>0</v>
      </c>
      <c r="Q324" s="19">
        <v>0</v>
      </c>
      <c r="R324" s="19">
        <v>0</v>
      </c>
      <c r="S324" s="19">
        <v>239427.88</v>
      </c>
      <c r="T324" s="19">
        <v>239427.88</v>
      </c>
      <c r="U324" s="19">
        <v>149741028.12</v>
      </c>
      <c r="V324" s="19">
        <v>149741028.12</v>
      </c>
      <c r="W324" s="19">
        <v>0</v>
      </c>
      <c r="X324" s="19">
        <v>149741028.12</v>
      </c>
      <c r="Y324" s="20">
        <f t="shared" si="71"/>
        <v>1.5963938661447995E-3</v>
      </c>
      <c r="Z324" s="20">
        <f t="shared" si="72"/>
        <v>1.5963938661447995E-3</v>
      </c>
      <c r="AA324" s="20">
        <f t="shared" si="73"/>
        <v>0</v>
      </c>
      <c r="AB324" s="21">
        <f t="shared" si="74"/>
        <v>1.5963938661447995E-3</v>
      </c>
    </row>
    <row r="325" spans="1:28" hidden="1" outlineLevel="4" x14ac:dyDescent="0.35">
      <c r="A325" s="15" t="s">
        <v>317</v>
      </c>
      <c r="B325" s="16" t="s">
        <v>33</v>
      </c>
      <c r="C325" s="16" t="s">
        <v>34</v>
      </c>
      <c r="D325" s="16" t="s">
        <v>50</v>
      </c>
      <c r="E325" s="16"/>
      <c r="F325" s="16" t="s">
        <v>36</v>
      </c>
      <c r="G325" s="16">
        <v>1111</v>
      </c>
      <c r="H325" s="16">
        <v>3480</v>
      </c>
      <c r="I325" s="17" t="s">
        <v>51</v>
      </c>
      <c r="J325" s="18">
        <v>137131062</v>
      </c>
      <c r="K325" s="19">
        <v>133631062</v>
      </c>
      <c r="L325" s="19">
        <v>0</v>
      </c>
      <c r="M325" s="19">
        <v>0</v>
      </c>
      <c r="N325" s="19">
        <v>0</v>
      </c>
      <c r="O325" s="19">
        <v>133631062</v>
      </c>
      <c r="P325" s="19">
        <v>0</v>
      </c>
      <c r="Q325" s="19">
        <v>413701.72</v>
      </c>
      <c r="R325" s="19">
        <v>0</v>
      </c>
      <c r="S325" s="19">
        <v>120912661.20999999</v>
      </c>
      <c r="T325" s="19">
        <v>120912661.20999999</v>
      </c>
      <c r="U325" s="19">
        <v>12304699.07</v>
      </c>
      <c r="V325" s="19">
        <v>12304699.07</v>
      </c>
      <c r="W325" s="19">
        <v>0</v>
      </c>
      <c r="X325" s="19">
        <v>12304699.070000008</v>
      </c>
      <c r="Y325" s="20">
        <f t="shared" si="71"/>
        <v>0.90482451759606608</v>
      </c>
      <c r="Z325" s="20">
        <f t="shared" si="72"/>
        <v>0.90482451759606608</v>
      </c>
      <c r="AA325" s="20">
        <f t="shared" si="73"/>
        <v>3.0958499753597707E-3</v>
      </c>
      <c r="AB325" s="21">
        <f t="shared" si="74"/>
        <v>0.9079203675714258</v>
      </c>
    </row>
    <row r="326" spans="1:28" hidden="1" outlineLevel="4" x14ac:dyDescent="0.35">
      <c r="A326" s="15" t="s">
        <v>317</v>
      </c>
      <c r="B326" s="16" t="s">
        <v>33</v>
      </c>
      <c r="C326" s="16" t="s">
        <v>34</v>
      </c>
      <c r="D326" s="16" t="s">
        <v>52</v>
      </c>
      <c r="E326" s="16"/>
      <c r="F326" s="16" t="s">
        <v>36</v>
      </c>
      <c r="G326" s="16">
        <v>1111</v>
      </c>
      <c r="H326" s="16">
        <v>3480</v>
      </c>
      <c r="I326" s="17" t="s">
        <v>53</v>
      </c>
      <c r="J326" s="18">
        <v>81235833</v>
      </c>
      <c r="K326" s="19">
        <v>81235833</v>
      </c>
      <c r="L326" s="19">
        <v>0</v>
      </c>
      <c r="M326" s="19">
        <v>0</v>
      </c>
      <c r="N326" s="19">
        <v>0</v>
      </c>
      <c r="O326" s="19">
        <v>81235833</v>
      </c>
      <c r="P326" s="19">
        <v>0</v>
      </c>
      <c r="Q326" s="19">
        <v>61901.37</v>
      </c>
      <c r="R326" s="19">
        <v>0</v>
      </c>
      <c r="S326" s="19">
        <v>61263225.280000001</v>
      </c>
      <c r="T326" s="19">
        <v>61263225.280000001</v>
      </c>
      <c r="U326" s="19">
        <v>19910706.350000001</v>
      </c>
      <c r="V326" s="19">
        <v>19910706.350000001</v>
      </c>
      <c r="W326" s="19">
        <v>0</v>
      </c>
      <c r="X326" s="19">
        <v>19910706.349999994</v>
      </c>
      <c r="Y326" s="20">
        <f t="shared" si="71"/>
        <v>0.75414042076727394</v>
      </c>
      <c r="Z326" s="20">
        <f t="shared" si="72"/>
        <v>0.75414042076727394</v>
      </c>
      <c r="AA326" s="20">
        <f t="shared" si="73"/>
        <v>7.6199587933073823E-4</v>
      </c>
      <c r="AB326" s="21">
        <f t="shared" si="74"/>
        <v>0.75490241664660473</v>
      </c>
    </row>
    <row r="327" spans="1:28" ht="58" hidden="1" outlineLevel="4" x14ac:dyDescent="0.35">
      <c r="A327" s="15" t="s">
        <v>317</v>
      </c>
      <c r="B327" s="16" t="s">
        <v>33</v>
      </c>
      <c r="C327" s="16" t="s">
        <v>34</v>
      </c>
      <c r="D327" s="16" t="s">
        <v>54</v>
      </c>
      <c r="E327" s="16" t="s">
        <v>55</v>
      </c>
      <c r="F327" s="16" t="s">
        <v>36</v>
      </c>
      <c r="G327" s="16">
        <v>1112</v>
      </c>
      <c r="H327" s="16">
        <v>3480</v>
      </c>
      <c r="I327" s="17" t="s">
        <v>56</v>
      </c>
      <c r="J327" s="18">
        <v>164492754</v>
      </c>
      <c r="K327" s="19">
        <v>162719178</v>
      </c>
      <c r="L327" s="19">
        <v>0</v>
      </c>
      <c r="M327" s="19">
        <v>0</v>
      </c>
      <c r="N327" s="19">
        <v>0</v>
      </c>
      <c r="O327" s="19">
        <v>162719178</v>
      </c>
      <c r="P327" s="19">
        <v>0</v>
      </c>
      <c r="Q327" s="19">
        <v>28409701</v>
      </c>
      <c r="R327" s="19">
        <v>0</v>
      </c>
      <c r="S327" s="19">
        <v>134309477</v>
      </c>
      <c r="T327" s="19">
        <v>134309477</v>
      </c>
      <c r="U327" s="19">
        <v>0</v>
      </c>
      <c r="V327" s="19">
        <v>0</v>
      </c>
      <c r="W327" s="19">
        <v>0</v>
      </c>
      <c r="X327" s="19">
        <v>0</v>
      </c>
      <c r="Y327" s="20">
        <f t="shared" ref="Y327:Y358" si="80">S327/K327</f>
        <v>0.82540656025192061</v>
      </c>
      <c r="Z327" s="20">
        <f t="shared" ref="Z327:Z358" si="81">S327/O327</f>
        <v>0.82540656025192061</v>
      </c>
      <c r="AA327" s="20">
        <f t="shared" ref="AA327:AA358" si="82">(P327+Q327+R327)/O327</f>
        <v>0.17459343974807937</v>
      </c>
      <c r="AB327" s="21">
        <f t="shared" ref="AB327:AB358" si="83">Z327+AA327</f>
        <v>1</v>
      </c>
    </row>
    <row r="328" spans="1:28" ht="29" hidden="1" outlineLevel="4" x14ac:dyDescent="0.35">
      <c r="A328" s="15" t="s">
        <v>317</v>
      </c>
      <c r="B328" s="16" t="s">
        <v>33</v>
      </c>
      <c r="C328" s="16" t="s">
        <v>34</v>
      </c>
      <c r="D328" s="16" t="s">
        <v>57</v>
      </c>
      <c r="E328" s="16" t="s">
        <v>55</v>
      </c>
      <c r="F328" s="16" t="s">
        <v>36</v>
      </c>
      <c r="G328" s="16">
        <v>1112</v>
      </c>
      <c r="H328" s="16">
        <v>3480</v>
      </c>
      <c r="I328" s="17" t="s">
        <v>58</v>
      </c>
      <c r="J328" s="18">
        <v>8891500</v>
      </c>
      <c r="K328" s="19">
        <v>8795631</v>
      </c>
      <c r="L328" s="19">
        <v>0</v>
      </c>
      <c r="M328" s="19">
        <v>0</v>
      </c>
      <c r="N328" s="19">
        <v>0</v>
      </c>
      <c r="O328" s="19">
        <v>8795631</v>
      </c>
      <c r="P328" s="19">
        <v>0</v>
      </c>
      <c r="Q328" s="19">
        <v>1175210</v>
      </c>
      <c r="R328" s="19">
        <v>0</v>
      </c>
      <c r="S328" s="19">
        <v>7262656</v>
      </c>
      <c r="T328" s="19">
        <v>7262656</v>
      </c>
      <c r="U328" s="19">
        <v>0</v>
      </c>
      <c r="V328" s="19">
        <v>357765</v>
      </c>
      <c r="W328" s="19">
        <v>0</v>
      </c>
      <c r="X328" s="19">
        <v>357765</v>
      </c>
      <c r="Y328" s="20">
        <f t="shared" si="80"/>
        <v>0.82571176530711665</v>
      </c>
      <c r="Z328" s="20">
        <f t="shared" si="81"/>
        <v>0.82571176530711665</v>
      </c>
      <c r="AA328" s="20">
        <f t="shared" si="82"/>
        <v>0.13361292669053534</v>
      </c>
      <c r="AB328" s="21">
        <f t="shared" si="83"/>
        <v>0.95932469199765202</v>
      </c>
    </row>
    <row r="329" spans="1:28" ht="58" hidden="1" outlineLevel="4" x14ac:dyDescent="0.35">
      <c r="A329" s="15" t="s">
        <v>317</v>
      </c>
      <c r="B329" s="16" t="s">
        <v>33</v>
      </c>
      <c r="C329" s="16" t="s">
        <v>34</v>
      </c>
      <c r="D329" s="16" t="s">
        <v>59</v>
      </c>
      <c r="E329" s="16" t="s">
        <v>55</v>
      </c>
      <c r="F329" s="16" t="s">
        <v>36</v>
      </c>
      <c r="G329" s="16">
        <v>1112</v>
      </c>
      <c r="H329" s="16">
        <v>3480</v>
      </c>
      <c r="I329" s="17" t="s">
        <v>60</v>
      </c>
      <c r="J329" s="18">
        <v>37352246</v>
      </c>
      <c r="K329" s="19">
        <v>36927434</v>
      </c>
      <c r="L329" s="19">
        <v>0</v>
      </c>
      <c r="M329" s="19">
        <v>0</v>
      </c>
      <c r="N329" s="19">
        <v>0</v>
      </c>
      <c r="O329" s="19">
        <v>36927434</v>
      </c>
      <c r="P329" s="19">
        <v>0</v>
      </c>
      <c r="Q329" s="19">
        <v>6000719</v>
      </c>
      <c r="R329" s="19">
        <v>0</v>
      </c>
      <c r="S329" s="19">
        <v>30926715</v>
      </c>
      <c r="T329" s="19">
        <v>30926715</v>
      </c>
      <c r="U329" s="19">
        <v>0</v>
      </c>
      <c r="V329" s="19">
        <v>0</v>
      </c>
      <c r="W329" s="19">
        <v>0</v>
      </c>
      <c r="X329" s="19">
        <v>0</v>
      </c>
      <c r="Y329" s="20">
        <f t="shared" si="80"/>
        <v>0.83749970279548802</v>
      </c>
      <c r="Z329" s="20">
        <f t="shared" si="81"/>
        <v>0.83749970279548802</v>
      </c>
      <c r="AA329" s="20">
        <f t="shared" si="82"/>
        <v>0.16250029720451195</v>
      </c>
      <c r="AB329" s="21">
        <f t="shared" si="83"/>
        <v>1</v>
      </c>
    </row>
    <row r="330" spans="1:28" ht="43.5" hidden="1" outlineLevel="4" x14ac:dyDescent="0.35">
      <c r="A330" s="15" t="s">
        <v>317</v>
      </c>
      <c r="B330" s="16" t="s">
        <v>33</v>
      </c>
      <c r="C330" s="16" t="s">
        <v>34</v>
      </c>
      <c r="D330" s="16" t="s">
        <v>61</v>
      </c>
      <c r="E330" s="16" t="s">
        <v>55</v>
      </c>
      <c r="F330" s="16" t="s">
        <v>36</v>
      </c>
      <c r="G330" s="16">
        <v>1112</v>
      </c>
      <c r="H330" s="16">
        <v>3480</v>
      </c>
      <c r="I330" s="17" t="s">
        <v>62</v>
      </c>
      <c r="J330" s="18">
        <v>53349001</v>
      </c>
      <c r="K330" s="19">
        <v>52773786</v>
      </c>
      <c r="L330" s="19">
        <v>0</v>
      </c>
      <c r="M330" s="19">
        <v>0</v>
      </c>
      <c r="N330" s="19">
        <v>0</v>
      </c>
      <c r="O330" s="19">
        <v>52773786</v>
      </c>
      <c r="P330" s="19">
        <v>0</v>
      </c>
      <c r="Q330" s="19">
        <v>9238220</v>
      </c>
      <c r="R330" s="19">
        <v>0</v>
      </c>
      <c r="S330" s="19">
        <v>43535566</v>
      </c>
      <c r="T330" s="19">
        <v>43535566</v>
      </c>
      <c r="U330" s="19">
        <v>0</v>
      </c>
      <c r="V330" s="19">
        <v>0</v>
      </c>
      <c r="W330" s="19">
        <v>0</v>
      </c>
      <c r="X330" s="19">
        <v>0</v>
      </c>
      <c r="Y330" s="20">
        <f t="shared" si="80"/>
        <v>0.82494680218697969</v>
      </c>
      <c r="Z330" s="20">
        <f t="shared" si="81"/>
        <v>0.82494680218697969</v>
      </c>
      <c r="AA330" s="20">
        <f t="shared" si="82"/>
        <v>0.17505319781302028</v>
      </c>
      <c r="AB330" s="21">
        <f t="shared" si="83"/>
        <v>1</v>
      </c>
    </row>
    <row r="331" spans="1:28" ht="43.5" hidden="1" outlineLevel="4" x14ac:dyDescent="0.35">
      <c r="A331" s="15" t="s">
        <v>317</v>
      </c>
      <c r="B331" s="16" t="s">
        <v>33</v>
      </c>
      <c r="C331" s="16" t="s">
        <v>34</v>
      </c>
      <c r="D331" s="16" t="s">
        <v>63</v>
      </c>
      <c r="E331" s="16" t="s">
        <v>55</v>
      </c>
      <c r="F331" s="16" t="s">
        <v>36</v>
      </c>
      <c r="G331" s="16">
        <v>1112</v>
      </c>
      <c r="H331" s="16">
        <v>3480</v>
      </c>
      <c r="I331" s="17" t="s">
        <v>64</v>
      </c>
      <c r="J331" s="18">
        <v>26674501</v>
      </c>
      <c r="K331" s="19">
        <v>26386894</v>
      </c>
      <c r="L331" s="19">
        <v>0</v>
      </c>
      <c r="M331" s="19">
        <v>0</v>
      </c>
      <c r="N331" s="19">
        <v>0</v>
      </c>
      <c r="O331" s="19">
        <v>26386894</v>
      </c>
      <c r="P331" s="19">
        <v>0</v>
      </c>
      <c r="Q331" s="19">
        <v>4592513</v>
      </c>
      <c r="R331" s="19">
        <v>0</v>
      </c>
      <c r="S331" s="19">
        <v>21794381</v>
      </c>
      <c r="T331" s="19">
        <v>21794381</v>
      </c>
      <c r="U331" s="19">
        <v>0</v>
      </c>
      <c r="V331" s="19">
        <v>0</v>
      </c>
      <c r="W331" s="19">
        <v>0</v>
      </c>
      <c r="X331" s="19">
        <v>0</v>
      </c>
      <c r="Y331" s="20">
        <f t="shared" si="80"/>
        <v>0.8259547713345875</v>
      </c>
      <c r="Z331" s="20">
        <f t="shared" si="81"/>
        <v>0.8259547713345875</v>
      </c>
      <c r="AA331" s="20">
        <f t="shared" si="82"/>
        <v>0.17404522866541247</v>
      </c>
      <c r="AB331" s="21">
        <f t="shared" si="83"/>
        <v>1</v>
      </c>
    </row>
    <row r="332" spans="1:28" ht="43.5" hidden="1" outlineLevel="4" x14ac:dyDescent="0.35">
      <c r="A332" s="15" t="s">
        <v>317</v>
      </c>
      <c r="B332" s="16" t="s">
        <v>33</v>
      </c>
      <c r="C332" s="16" t="s">
        <v>34</v>
      </c>
      <c r="D332" s="16" t="s">
        <v>65</v>
      </c>
      <c r="E332" s="16" t="s">
        <v>55</v>
      </c>
      <c r="F332" s="16" t="s">
        <v>36</v>
      </c>
      <c r="G332" s="16">
        <v>1112</v>
      </c>
      <c r="H332" s="16">
        <v>3480</v>
      </c>
      <c r="I332" s="17" t="s">
        <v>66</v>
      </c>
      <c r="J332" s="18">
        <v>73735063</v>
      </c>
      <c r="K332" s="19">
        <v>72922701</v>
      </c>
      <c r="L332" s="19">
        <v>0</v>
      </c>
      <c r="M332" s="19">
        <v>0</v>
      </c>
      <c r="N332" s="19">
        <v>0</v>
      </c>
      <c r="O332" s="19">
        <v>72922701</v>
      </c>
      <c r="P332" s="19">
        <v>0</v>
      </c>
      <c r="Q332" s="19">
        <v>14693643.48</v>
      </c>
      <c r="R332" s="19">
        <v>0</v>
      </c>
      <c r="S332" s="19">
        <v>54278211.520000003</v>
      </c>
      <c r="T332" s="19">
        <v>54278211.520000003</v>
      </c>
      <c r="U332" s="19">
        <v>3950846</v>
      </c>
      <c r="V332" s="19">
        <v>3950846</v>
      </c>
      <c r="W332" s="19">
        <v>0</v>
      </c>
      <c r="X332" s="19">
        <v>3950845.9999999925</v>
      </c>
      <c r="Y332" s="20">
        <f t="shared" si="80"/>
        <v>0.74432530303560762</v>
      </c>
      <c r="Z332" s="20">
        <f t="shared" si="81"/>
        <v>0.74432530303560762</v>
      </c>
      <c r="AA332" s="20">
        <f t="shared" si="82"/>
        <v>0.20149614973806307</v>
      </c>
      <c r="AB332" s="21">
        <f t="shared" si="83"/>
        <v>0.94582145277367069</v>
      </c>
    </row>
    <row r="333" spans="1:28" hidden="1" outlineLevel="3" x14ac:dyDescent="0.35">
      <c r="A333" s="22"/>
      <c r="B333" s="23"/>
      <c r="C333" s="23" t="s">
        <v>67</v>
      </c>
      <c r="D333" s="23"/>
      <c r="E333" s="23"/>
      <c r="F333" s="23"/>
      <c r="G333" s="23"/>
      <c r="H333" s="23"/>
      <c r="I333" s="24"/>
      <c r="J333" s="25">
        <f t="shared" ref="J333:X333" si="84">SUBTOTAL(9,J318:J332)</f>
        <v>2270489419</v>
      </c>
      <c r="K333" s="26">
        <f t="shared" si="84"/>
        <v>2220749014</v>
      </c>
      <c r="L333" s="26">
        <f t="shared" si="84"/>
        <v>0</v>
      </c>
      <c r="M333" s="26">
        <f t="shared" si="84"/>
        <v>0</v>
      </c>
      <c r="N333" s="26">
        <f t="shared" si="84"/>
        <v>0</v>
      </c>
      <c r="O333" s="26">
        <f t="shared" si="84"/>
        <v>2220749014</v>
      </c>
      <c r="P333" s="26">
        <f t="shared" si="84"/>
        <v>0</v>
      </c>
      <c r="Q333" s="26">
        <f t="shared" si="84"/>
        <v>65863841.200000003</v>
      </c>
      <c r="R333" s="26">
        <f t="shared" si="84"/>
        <v>0</v>
      </c>
      <c r="S333" s="26">
        <f t="shared" si="84"/>
        <v>1735317894.5700002</v>
      </c>
      <c r="T333" s="26">
        <f t="shared" si="84"/>
        <v>1735317894.5700002</v>
      </c>
      <c r="U333" s="26">
        <f t="shared" si="84"/>
        <v>391441755.23000002</v>
      </c>
      <c r="V333" s="26">
        <f t="shared" si="84"/>
        <v>419567278.23000002</v>
      </c>
      <c r="W333" s="26">
        <f t="shared" si="84"/>
        <v>0</v>
      </c>
      <c r="X333" s="26">
        <f t="shared" si="84"/>
        <v>419567278.2299999</v>
      </c>
      <c r="Y333" s="27">
        <f t="shared" si="80"/>
        <v>0.78141108411182214</v>
      </c>
      <c r="Z333" s="27">
        <f t="shared" si="81"/>
        <v>0.78141108411182214</v>
      </c>
      <c r="AA333" s="27">
        <f t="shared" si="82"/>
        <v>2.965839038305659E-2</v>
      </c>
      <c r="AB333" s="28">
        <f t="shared" si="83"/>
        <v>0.81106947449487876</v>
      </c>
    </row>
    <row r="334" spans="1:28" ht="116" hidden="1" outlineLevel="4" x14ac:dyDescent="0.35">
      <c r="A334" s="15" t="s">
        <v>317</v>
      </c>
      <c r="B334" s="16" t="s">
        <v>33</v>
      </c>
      <c r="C334" s="16" t="s">
        <v>68</v>
      </c>
      <c r="D334" s="16" t="s">
        <v>218</v>
      </c>
      <c r="E334" s="16"/>
      <c r="F334" s="16" t="s">
        <v>36</v>
      </c>
      <c r="G334" s="16">
        <v>1120</v>
      </c>
      <c r="H334" s="16">
        <v>3480</v>
      </c>
      <c r="I334" s="17" t="s">
        <v>320</v>
      </c>
      <c r="J334" s="18">
        <v>625908470</v>
      </c>
      <c r="K334" s="19">
        <v>418255420</v>
      </c>
      <c r="L334" s="19">
        <v>0</v>
      </c>
      <c r="M334" s="19">
        <v>0</v>
      </c>
      <c r="N334" s="19">
        <v>0</v>
      </c>
      <c r="O334" s="19">
        <v>418255420</v>
      </c>
      <c r="P334" s="19">
        <v>144827556</v>
      </c>
      <c r="Q334" s="19">
        <v>111864133.77</v>
      </c>
      <c r="R334" s="19">
        <v>0</v>
      </c>
      <c r="S334" s="19">
        <v>75342663.689999998</v>
      </c>
      <c r="T334" s="19">
        <v>75342663.689999998</v>
      </c>
      <c r="U334" s="19">
        <v>86221066.540000007</v>
      </c>
      <c r="V334" s="19">
        <v>86221066.540000007</v>
      </c>
      <c r="W334" s="19">
        <v>0</v>
      </c>
      <c r="X334" s="19">
        <v>86221066.540000021</v>
      </c>
      <c r="Y334" s="20">
        <f t="shared" si="80"/>
        <v>0.1801355346214043</v>
      </c>
      <c r="Z334" s="20">
        <f t="shared" si="81"/>
        <v>0.1801355346214043</v>
      </c>
      <c r="AA334" s="20">
        <f t="shared" si="82"/>
        <v>0.61371993642066847</v>
      </c>
      <c r="AB334" s="21">
        <f t="shared" si="83"/>
        <v>0.79385547104207277</v>
      </c>
    </row>
    <row r="335" spans="1:28" hidden="1" outlineLevel="4" x14ac:dyDescent="0.35">
      <c r="A335" s="15" t="s">
        <v>317</v>
      </c>
      <c r="B335" s="16" t="s">
        <v>33</v>
      </c>
      <c r="C335" s="16" t="s">
        <v>68</v>
      </c>
      <c r="D335" s="16" t="s">
        <v>83</v>
      </c>
      <c r="E335" s="16"/>
      <c r="F335" s="16" t="s">
        <v>36</v>
      </c>
      <c r="G335" s="16">
        <v>1120</v>
      </c>
      <c r="H335" s="16">
        <v>3480</v>
      </c>
      <c r="I335" s="17" t="s">
        <v>84</v>
      </c>
      <c r="J335" s="18">
        <v>8487260</v>
      </c>
      <c r="K335" s="19">
        <v>5087260</v>
      </c>
      <c r="L335" s="19">
        <v>0</v>
      </c>
      <c r="M335" s="19">
        <v>0</v>
      </c>
      <c r="N335" s="19">
        <v>0</v>
      </c>
      <c r="O335" s="19">
        <v>5087260</v>
      </c>
      <c r="P335" s="19">
        <v>0</v>
      </c>
      <c r="Q335" s="19">
        <v>4990005</v>
      </c>
      <c r="R335" s="19">
        <v>0</v>
      </c>
      <c r="S335" s="19">
        <v>97255</v>
      </c>
      <c r="T335" s="19">
        <v>97255</v>
      </c>
      <c r="U335" s="19">
        <v>0</v>
      </c>
      <c r="V335" s="19">
        <v>0</v>
      </c>
      <c r="W335" s="19">
        <v>0</v>
      </c>
      <c r="X335" s="19">
        <v>0</v>
      </c>
      <c r="Y335" s="20">
        <f t="shared" si="80"/>
        <v>1.9117363767529084E-2</v>
      </c>
      <c r="Z335" s="20">
        <f t="shared" si="81"/>
        <v>1.9117363767529084E-2</v>
      </c>
      <c r="AA335" s="20">
        <f t="shared" si="82"/>
        <v>0.98088263623247096</v>
      </c>
      <c r="AB335" s="21">
        <f t="shared" si="83"/>
        <v>1</v>
      </c>
    </row>
    <row r="336" spans="1:28" hidden="1" outlineLevel="4" x14ac:dyDescent="0.35">
      <c r="A336" s="15" t="s">
        <v>317</v>
      </c>
      <c r="B336" s="16" t="s">
        <v>33</v>
      </c>
      <c r="C336" s="16" t="s">
        <v>68</v>
      </c>
      <c r="D336" s="16" t="s">
        <v>85</v>
      </c>
      <c r="E336" s="16"/>
      <c r="F336" s="16" t="s">
        <v>36</v>
      </c>
      <c r="G336" s="16">
        <v>1120</v>
      </c>
      <c r="H336" s="16">
        <v>3480</v>
      </c>
      <c r="I336" s="17" t="s">
        <v>86</v>
      </c>
      <c r="J336" s="18">
        <v>47374000</v>
      </c>
      <c r="K336" s="19">
        <v>50774000</v>
      </c>
      <c r="L336" s="19">
        <v>0</v>
      </c>
      <c r="M336" s="19">
        <v>0</v>
      </c>
      <c r="N336" s="19">
        <v>0</v>
      </c>
      <c r="O336" s="19">
        <v>50774000</v>
      </c>
      <c r="P336" s="19">
        <v>0</v>
      </c>
      <c r="Q336" s="19">
        <v>22937500</v>
      </c>
      <c r="R336" s="19">
        <v>0</v>
      </c>
      <c r="S336" s="19">
        <v>24932000</v>
      </c>
      <c r="T336" s="19">
        <v>24932000</v>
      </c>
      <c r="U336" s="19">
        <v>2904500</v>
      </c>
      <c r="V336" s="19">
        <v>2904500</v>
      </c>
      <c r="W336" s="19">
        <v>0</v>
      </c>
      <c r="X336" s="19">
        <v>2904500</v>
      </c>
      <c r="Y336" s="20">
        <f t="shared" si="80"/>
        <v>0.49103872060503406</v>
      </c>
      <c r="Z336" s="20">
        <f t="shared" si="81"/>
        <v>0.49103872060503406</v>
      </c>
      <c r="AA336" s="20">
        <f t="shared" si="82"/>
        <v>0.4517568046638043</v>
      </c>
      <c r="AB336" s="21">
        <f t="shared" si="83"/>
        <v>0.94279552526883836</v>
      </c>
    </row>
    <row r="337" spans="1:28" hidden="1" outlineLevel="3" x14ac:dyDescent="0.35">
      <c r="A337" s="22"/>
      <c r="B337" s="23"/>
      <c r="C337" s="23" t="s">
        <v>99</v>
      </c>
      <c r="D337" s="23"/>
      <c r="E337" s="23"/>
      <c r="F337" s="23"/>
      <c r="G337" s="23"/>
      <c r="H337" s="23"/>
      <c r="I337" s="24"/>
      <c r="J337" s="25">
        <f t="shared" ref="J337:X337" si="85">SUBTOTAL(9,J334:J336)</f>
        <v>681769730</v>
      </c>
      <c r="K337" s="26">
        <f t="shared" si="85"/>
        <v>474116680</v>
      </c>
      <c r="L337" s="26">
        <f t="shared" si="85"/>
        <v>0</v>
      </c>
      <c r="M337" s="26">
        <f t="shared" si="85"/>
        <v>0</v>
      </c>
      <c r="N337" s="26">
        <f t="shared" si="85"/>
        <v>0</v>
      </c>
      <c r="O337" s="26">
        <f t="shared" si="85"/>
        <v>474116680</v>
      </c>
      <c r="P337" s="26">
        <f t="shared" si="85"/>
        <v>144827556</v>
      </c>
      <c r="Q337" s="26">
        <f t="shared" si="85"/>
        <v>139791638.76999998</v>
      </c>
      <c r="R337" s="26">
        <f t="shared" si="85"/>
        <v>0</v>
      </c>
      <c r="S337" s="26">
        <f t="shared" si="85"/>
        <v>100371918.69</v>
      </c>
      <c r="T337" s="26">
        <f t="shared" si="85"/>
        <v>100371918.69</v>
      </c>
      <c r="U337" s="26">
        <f t="shared" si="85"/>
        <v>89125566.540000007</v>
      </c>
      <c r="V337" s="26">
        <f t="shared" si="85"/>
        <v>89125566.540000007</v>
      </c>
      <c r="W337" s="26">
        <f t="shared" si="85"/>
        <v>0</v>
      </c>
      <c r="X337" s="26">
        <f t="shared" si="85"/>
        <v>89125566.540000021</v>
      </c>
      <c r="Y337" s="27">
        <f t="shared" si="80"/>
        <v>0.21170298984207853</v>
      </c>
      <c r="Z337" s="27">
        <f t="shared" si="81"/>
        <v>0.21170298984207853</v>
      </c>
      <c r="AA337" s="27">
        <f t="shared" si="82"/>
        <v>0.60031466256365407</v>
      </c>
      <c r="AB337" s="28">
        <f t="shared" si="83"/>
        <v>0.81201765240573254</v>
      </c>
    </row>
    <row r="338" spans="1:28" hidden="1" outlineLevel="4" x14ac:dyDescent="0.35">
      <c r="A338" s="15" t="s">
        <v>317</v>
      </c>
      <c r="B338" s="16" t="s">
        <v>33</v>
      </c>
      <c r="C338" s="16" t="s">
        <v>100</v>
      </c>
      <c r="D338" s="16" t="s">
        <v>107</v>
      </c>
      <c r="E338" s="16"/>
      <c r="F338" s="16" t="s">
        <v>36</v>
      </c>
      <c r="G338" s="16">
        <v>1120</v>
      </c>
      <c r="H338" s="16">
        <v>3480</v>
      </c>
      <c r="I338" s="17" t="s">
        <v>108</v>
      </c>
      <c r="J338" s="18">
        <v>1458000</v>
      </c>
      <c r="K338" s="19">
        <v>1458000</v>
      </c>
      <c r="L338" s="19">
        <v>0</v>
      </c>
      <c r="M338" s="19">
        <v>0</v>
      </c>
      <c r="N338" s="19">
        <v>0</v>
      </c>
      <c r="O338" s="19">
        <v>1458000</v>
      </c>
      <c r="P338" s="19">
        <v>0</v>
      </c>
      <c r="Q338" s="19">
        <v>0</v>
      </c>
      <c r="R338" s="19">
        <v>802585.21</v>
      </c>
      <c r="S338" s="19">
        <v>0</v>
      </c>
      <c r="T338" s="19">
        <v>0</v>
      </c>
      <c r="U338" s="19">
        <v>655414.79</v>
      </c>
      <c r="V338" s="19">
        <v>655414.79</v>
      </c>
      <c r="W338" s="19">
        <v>0</v>
      </c>
      <c r="X338" s="19">
        <v>655414.79</v>
      </c>
      <c r="Y338" s="20">
        <f t="shared" si="80"/>
        <v>0</v>
      </c>
      <c r="Z338" s="20">
        <f t="shared" si="81"/>
        <v>0</v>
      </c>
      <c r="AA338" s="20">
        <f t="shared" si="82"/>
        <v>0.55046996570644713</v>
      </c>
      <c r="AB338" s="21">
        <f t="shared" si="83"/>
        <v>0.55046996570644713</v>
      </c>
    </row>
    <row r="339" spans="1:28" hidden="1" outlineLevel="4" x14ac:dyDescent="0.35">
      <c r="A339" s="15" t="s">
        <v>317</v>
      </c>
      <c r="B339" s="16" t="s">
        <v>33</v>
      </c>
      <c r="C339" s="16" t="s">
        <v>100</v>
      </c>
      <c r="D339" s="16" t="s">
        <v>113</v>
      </c>
      <c r="E339" s="16"/>
      <c r="F339" s="16" t="s">
        <v>36</v>
      </c>
      <c r="G339" s="16">
        <v>1120</v>
      </c>
      <c r="H339" s="16">
        <v>3480</v>
      </c>
      <c r="I339" s="17" t="s">
        <v>114</v>
      </c>
      <c r="J339" s="18">
        <v>987963</v>
      </c>
      <c r="K339" s="19">
        <v>679371</v>
      </c>
      <c r="L339" s="19">
        <v>0</v>
      </c>
      <c r="M339" s="19">
        <v>0</v>
      </c>
      <c r="N339" s="19">
        <v>0</v>
      </c>
      <c r="O339" s="19">
        <v>679371</v>
      </c>
      <c r="P339" s="19">
        <v>0</v>
      </c>
      <c r="Q339" s="19">
        <v>0</v>
      </c>
      <c r="R339" s="19">
        <v>0</v>
      </c>
      <c r="S339" s="19">
        <v>0</v>
      </c>
      <c r="T339" s="19">
        <v>0</v>
      </c>
      <c r="U339" s="19">
        <v>679371</v>
      </c>
      <c r="V339" s="19">
        <v>679371</v>
      </c>
      <c r="W339" s="19">
        <v>0</v>
      </c>
      <c r="X339" s="19">
        <v>679371</v>
      </c>
      <c r="Y339" s="20">
        <f t="shared" si="80"/>
        <v>0</v>
      </c>
      <c r="Z339" s="20">
        <f t="shared" si="81"/>
        <v>0</v>
      </c>
      <c r="AA339" s="20">
        <f t="shared" si="82"/>
        <v>0</v>
      </c>
      <c r="AB339" s="21">
        <f t="shared" si="83"/>
        <v>0</v>
      </c>
    </row>
    <row r="340" spans="1:28" hidden="1" outlineLevel="4" x14ac:dyDescent="0.35">
      <c r="A340" s="15" t="s">
        <v>317</v>
      </c>
      <c r="B340" s="16" t="s">
        <v>33</v>
      </c>
      <c r="C340" s="16" t="s">
        <v>100</v>
      </c>
      <c r="D340" s="16" t="s">
        <v>115</v>
      </c>
      <c r="E340" s="16"/>
      <c r="F340" s="16" t="s">
        <v>36</v>
      </c>
      <c r="G340" s="16">
        <v>1120</v>
      </c>
      <c r="H340" s="16">
        <v>3480</v>
      </c>
      <c r="I340" s="17" t="s">
        <v>116</v>
      </c>
      <c r="J340" s="18">
        <v>2267860</v>
      </c>
      <c r="K340" s="19">
        <v>1138750</v>
      </c>
      <c r="L340" s="19">
        <v>0</v>
      </c>
      <c r="M340" s="19">
        <v>0</v>
      </c>
      <c r="N340" s="19">
        <v>0</v>
      </c>
      <c r="O340" s="19">
        <v>1138750</v>
      </c>
      <c r="P340" s="19">
        <v>0</v>
      </c>
      <c r="Q340" s="19">
        <v>1138749.55</v>
      </c>
      <c r="R340" s="19">
        <v>0</v>
      </c>
      <c r="S340" s="19">
        <v>0</v>
      </c>
      <c r="T340" s="19">
        <v>0</v>
      </c>
      <c r="U340" s="19">
        <v>0</v>
      </c>
      <c r="V340" s="19">
        <v>0.45</v>
      </c>
      <c r="W340" s="19">
        <v>0</v>
      </c>
      <c r="X340" s="19">
        <v>0.44999999995343387</v>
      </c>
      <c r="Y340" s="20">
        <f t="shared" si="80"/>
        <v>0</v>
      </c>
      <c r="Z340" s="20">
        <f t="shared" si="81"/>
        <v>0</v>
      </c>
      <c r="AA340" s="20">
        <f t="shared" si="82"/>
        <v>0.99999960482985739</v>
      </c>
      <c r="AB340" s="21">
        <f t="shared" si="83"/>
        <v>0.99999960482985739</v>
      </c>
    </row>
    <row r="341" spans="1:28" hidden="1" outlineLevel="3" x14ac:dyDescent="0.35">
      <c r="A341" s="22"/>
      <c r="B341" s="23"/>
      <c r="C341" s="23" t="s">
        <v>121</v>
      </c>
      <c r="D341" s="23"/>
      <c r="E341" s="23"/>
      <c r="F341" s="23"/>
      <c r="G341" s="23"/>
      <c r="H341" s="23"/>
      <c r="I341" s="24"/>
      <c r="J341" s="25">
        <f t="shared" ref="J341:X341" si="86">SUBTOTAL(9,J338:J340)</f>
        <v>4713823</v>
      </c>
      <c r="K341" s="26">
        <f t="shared" si="86"/>
        <v>3276121</v>
      </c>
      <c r="L341" s="26">
        <f t="shared" si="86"/>
        <v>0</v>
      </c>
      <c r="M341" s="26">
        <f t="shared" si="86"/>
        <v>0</v>
      </c>
      <c r="N341" s="26">
        <f t="shared" si="86"/>
        <v>0</v>
      </c>
      <c r="O341" s="26">
        <f t="shared" si="86"/>
        <v>3276121</v>
      </c>
      <c r="P341" s="26">
        <f t="shared" si="86"/>
        <v>0</v>
      </c>
      <c r="Q341" s="26">
        <f t="shared" si="86"/>
        <v>1138749.55</v>
      </c>
      <c r="R341" s="26">
        <f t="shared" si="86"/>
        <v>802585.21</v>
      </c>
      <c r="S341" s="26">
        <f t="shared" si="86"/>
        <v>0</v>
      </c>
      <c r="T341" s="26">
        <f t="shared" si="86"/>
        <v>0</v>
      </c>
      <c r="U341" s="26">
        <f t="shared" si="86"/>
        <v>1334785.79</v>
      </c>
      <c r="V341" s="26">
        <f t="shared" si="86"/>
        <v>1334786.24</v>
      </c>
      <c r="W341" s="26">
        <f t="shared" si="86"/>
        <v>0</v>
      </c>
      <c r="X341" s="26">
        <f t="shared" si="86"/>
        <v>1334786.24</v>
      </c>
      <c r="Y341" s="27">
        <f t="shared" si="80"/>
        <v>0</v>
      </c>
      <c r="Z341" s="27">
        <f t="shared" si="81"/>
        <v>0</v>
      </c>
      <c r="AA341" s="27">
        <f t="shared" si="82"/>
        <v>0.59257114129789468</v>
      </c>
      <c r="AB341" s="28">
        <f t="shared" si="83"/>
        <v>0.59257114129789468</v>
      </c>
    </row>
    <row r="342" spans="1:28" hidden="1" outlineLevel="4" x14ac:dyDescent="0.35">
      <c r="A342" s="15" t="s">
        <v>317</v>
      </c>
      <c r="B342" s="16" t="s">
        <v>33</v>
      </c>
      <c r="C342" s="16" t="s">
        <v>122</v>
      </c>
      <c r="D342" s="16" t="s">
        <v>285</v>
      </c>
      <c r="E342" s="16"/>
      <c r="F342" s="16">
        <v>280</v>
      </c>
      <c r="G342" s="16">
        <v>2210</v>
      </c>
      <c r="H342" s="16">
        <v>3480</v>
      </c>
      <c r="I342" s="17" t="s">
        <v>286</v>
      </c>
      <c r="J342" s="18">
        <v>2170658187</v>
      </c>
      <c r="K342" s="19">
        <v>1835160600</v>
      </c>
      <c r="L342" s="19">
        <v>0</v>
      </c>
      <c r="M342" s="19">
        <v>0</v>
      </c>
      <c r="N342" s="19">
        <v>0</v>
      </c>
      <c r="O342" s="19">
        <v>1835160600</v>
      </c>
      <c r="P342" s="19">
        <v>0</v>
      </c>
      <c r="Q342" s="19">
        <v>409358343.31999999</v>
      </c>
      <c r="R342" s="19">
        <v>242358002.59999999</v>
      </c>
      <c r="S342" s="19">
        <v>1158444253.54</v>
      </c>
      <c r="T342" s="19">
        <v>1158444253.54</v>
      </c>
      <c r="U342" s="19">
        <v>25000000.539999999</v>
      </c>
      <c r="V342" s="19">
        <v>25000000.539999999</v>
      </c>
      <c r="W342" s="19">
        <v>0</v>
      </c>
      <c r="X342" s="19">
        <v>25000000.5400002</v>
      </c>
      <c r="Y342" s="20">
        <f t="shared" si="80"/>
        <v>0.63124952308806104</v>
      </c>
      <c r="Z342" s="20">
        <f t="shared" si="81"/>
        <v>0.63124952308806104</v>
      </c>
      <c r="AA342" s="20">
        <f t="shared" si="82"/>
        <v>0.35512769068821548</v>
      </c>
      <c r="AB342" s="21">
        <f t="shared" si="83"/>
        <v>0.98637721377627652</v>
      </c>
    </row>
    <row r="343" spans="1:28" hidden="1" outlineLevel="4" x14ac:dyDescent="0.35">
      <c r="A343" s="15" t="s">
        <v>317</v>
      </c>
      <c r="B343" s="16" t="s">
        <v>33</v>
      </c>
      <c r="C343" s="16" t="s">
        <v>122</v>
      </c>
      <c r="D343" s="16" t="s">
        <v>133</v>
      </c>
      <c r="E343" s="16"/>
      <c r="F343" s="16">
        <v>280</v>
      </c>
      <c r="G343" s="16">
        <v>2210</v>
      </c>
      <c r="H343" s="16">
        <v>3480</v>
      </c>
      <c r="I343" s="17" t="s">
        <v>321</v>
      </c>
      <c r="J343" s="19">
        <v>0</v>
      </c>
      <c r="K343" s="19">
        <v>0.01</v>
      </c>
      <c r="L343" s="19">
        <v>0</v>
      </c>
      <c r="M343" s="19">
        <v>0</v>
      </c>
      <c r="N343" s="19">
        <v>0</v>
      </c>
      <c r="O343" s="19">
        <v>0.01</v>
      </c>
      <c r="P343" s="19">
        <v>0</v>
      </c>
      <c r="Q343" s="19">
        <v>0.01</v>
      </c>
      <c r="R343" s="19">
        <v>0</v>
      </c>
      <c r="S343" s="19">
        <v>0</v>
      </c>
      <c r="T343" s="19">
        <v>0</v>
      </c>
      <c r="U343" s="19">
        <v>0</v>
      </c>
      <c r="V343" s="19">
        <v>0</v>
      </c>
      <c r="W343" s="19">
        <v>0</v>
      </c>
      <c r="X343" s="19">
        <v>0</v>
      </c>
      <c r="Y343" s="20">
        <f t="shared" si="80"/>
        <v>0</v>
      </c>
      <c r="Z343" s="20">
        <f t="shared" si="81"/>
        <v>0</v>
      </c>
      <c r="AA343" s="20">
        <f t="shared" si="82"/>
        <v>1</v>
      </c>
      <c r="AB343" s="21">
        <f t="shared" si="83"/>
        <v>1</v>
      </c>
    </row>
    <row r="344" spans="1:28" ht="58" hidden="1" outlineLevel="4" x14ac:dyDescent="0.35">
      <c r="A344" s="15" t="s">
        <v>317</v>
      </c>
      <c r="B344" s="16" t="s">
        <v>33</v>
      </c>
      <c r="C344" s="16" t="s">
        <v>122</v>
      </c>
      <c r="D344" s="16" t="s">
        <v>322</v>
      </c>
      <c r="E344" s="16"/>
      <c r="F344" s="16">
        <v>280</v>
      </c>
      <c r="G344" s="16">
        <v>2110</v>
      </c>
      <c r="H344" s="16">
        <v>3480</v>
      </c>
      <c r="I344" s="17" t="s">
        <v>323</v>
      </c>
      <c r="J344" s="18">
        <v>3538260305</v>
      </c>
      <c r="K344" s="19">
        <v>1599518208.99</v>
      </c>
      <c r="L344" s="19">
        <v>0</v>
      </c>
      <c r="M344" s="19">
        <v>0</v>
      </c>
      <c r="N344" s="19">
        <v>0</v>
      </c>
      <c r="O344" s="19">
        <v>1599518208.99</v>
      </c>
      <c r="P344" s="19">
        <v>2879740.6</v>
      </c>
      <c r="Q344" s="19">
        <v>801018335</v>
      </c>
      <c r="R344" s="19">
        <v>0</v>
      </c>
      <c r="S344" s="19">
        <v>775434775.20000005</v>
      </c>
      <c r="T344" s="19">
        <v>775434775.20000005</v>
      </c>
      <c r="U344" s="19">
        <v>20185358.190000001</v>
      </c>
      <c r="V344" s="19">
        <v>20185358.190000001</v>
      </c>
      <c r="W344" s="19">
        <v>0</v>
      </c>
      <c r="X344" s="19">
        <v>20185358.190000057</v>
      </c>
      <c r="Y344" s="20">
        <f t="shared" si="80"/>
        <v>0.48479271498237003</v>
      </c>
      <c r="Z344" s="20">
        <f t="shared" si="81"/>
        <v>0.48479271498237003</v>
      </c>
      <c r="AA344" s="20">
        <f t="shared" si="82"/>
        <v>0.50258763612801483</v>
      </c>
      <c r="AB344" s="21">
        <f t="shared" si="83"/>
        <v>0.98738035111038491</v>
      </c>
    </row>
    <row r="345" spans="1:28" hidden="1" outlineLevel="4" x14ac:dyDescent="0.35">
      <c r="A345" s="15" t="s">
        <v>317</v>
      </c>
      <c r="B345" s="16" t="s">
        <v>33</v>
      </c>
      <c r="C345" s="16" t="s">
        <v>122</v>
      </c>
      <c r="D345" s="16" t="s">
        <v>135</v>
      </c>
      <c r="E345" s="16"/>
      <c r="F345" s="16">
        <v>280</v>
      </c>
      <c r="G345" s="16">
        <v>2240</v>
      </c>
      <c r="H345" s="16">
        <v>3480</v>
      </c>
      <c r="I345" s="17" t="s">
        <v>136</v>
      </c>
      <c r="J345" s="18">
        <v>124908207</v>
      </c>
      <c r="K345" s="19">
        <v>92071737</v>
      </c>
      <c r="L345" s="19">
        <v>0</v>
      </c>
      <c r="M345" s="19">
        <v>0</v>
      </c>
      <c r="N345" s="19">
        <v>0</v>
      </c>
      <c r="O345" s="19">
        <v>92071737</v>
      </c>
      <c r="P345" s="19">
        <v>0</v>
      </c>
      <c r="Q345" s="19">
        <v>8249526.9000000004</v>
      </c>
      <c r="R345" s="19">
        <v>0</v>
      </c>
      <c r="S345" s="19">
        <v>83822209.650000006</v>
      </c>
      <c r="T345" s="19">
        <v>83822209.650000006</v>
      </c>
      <c r="U345" s="19">
        <v>0.45</v>
      </c>
      <c r="V345" s="19">
        <v>0.45</v>
      </c>
      <c r="W345" s="19">
        <v>0</v>
      </c>
      <c r="X345" s="19">
        <v>0.44999998807907104</v>
      </c>
      <c r="Y345" s="20">
        <f t="shared" si="80"/>
        <v>0.91040108920721252</v>
      </c>
      <c r="Z345" s="20">
        <f t="shared" si="81"/>
        <v>0.91040108920721252</v>
      </c>
      <c r="AA345" s="20">
        <f t="shared" si="82"/>
        <v>8.9598905905294263E-2</v>
      </c>
      <c r="AB345" s="21">
        <f t="shared" si="83"/>
        <v>0.99999999511250681</v>
      </c>
    </row>
    <row r="346" spans="1:28" hidden="1" outlineLevel="3" x14ac:dyDescent="0.35">
      <c r="A346" s="22"/>
      <c r="B346" s="23"/>
      <c r="C346" s="23" t="s">
        <v>137</v>
      </c>
      <c r="D346" s="23"/>
      <c r="E346" s="23"/>
      <c r="F346" s="23"/>
      <c r="G346" s="23"/>
      <c r="H346" s="23"/>
      <c r="I346" s="24"/>
      <c r="J346" s="25">
        <f t="shared" ref="J346:X346" si="87">SUBTOTAL(9,J342:J345)</f>
        <v>5833826699</v>
      </c>
      <c r="K346" s="26">
        <f t="shared" si="87"/>
        <v>3526750546</v>
      </c>
      <c r="L346" s="26">
        <f t="shared" si="87"/>
        <v>0</v>
      </c>
      <c r="M346" s="26">
        <f t="shared" si="87"/>
        <v>0</v>
      </c>
      <c r="N346" s="26">
        <f t="shared" si="87"/>
        <v>0</v>
      </c>
      <c r="O346" s="26">
        <f t="shared" si="87"/>
        <v>3526750546</v>
      </c>
      <c r="P346" s="26">
        <f t="shared" si="87"/>
        <v>2879740.6</v>
      </c>
      <c r="Q346" s="26">
        <f t="shared" si="87"/>
        <v>1218626205.23</v>
      </c>
      <c r="R346" s="26">
        <f t="shared" si="87"/>
        <v>242358002.59999999</v>
      </c>
      <c r="S346" s="26">
        <f t="shared" si="87"/>
        <v>2017701238.3900001</v>
      </c>
      <c r="T346" s="26">
        <f t="shared" si="87"/>
        <v>2017701238.3900001</v>
      </c>
      <c r="U346" s="26">
        <f t="shared" si="87"/>
        <v>45185359.180000007</v>
      </c>
      <c r="V346" s="26">
        <f t="shared" si="87"/>
        <v>45185359.180000007</v>
      </c>
      <c r="W346" s="26">
        <f t="shared" si="87"/>
        <v>0</v>
      </c>
      <c r="X346" s="26">
        <f t="shared" si="87"/>
        <v>45185359.180000246</v>
      </c>
      <c r="Y346" s="27">
        <f t="shared" si="80"/>
        <v>0.57211339789213433</v>
      </c>
      <c r="Z346" s="27">
        <f t="shared" si="81"/>
        <v>0.57211339789213433</v>
      </c>
      <c r="AA346" s="27">
        <f t="shared" si="82"/>
        <v>0.41507442313726939</v>
      </c>
      <c r="AB346" s="28">
        <f t="shared" si="83"/>
        <v>0.98718782102940372</v>
      </c>
    </row>
    <row r="347" spans="1:28" ht="58" hidden="1" outlineLevel="4" x14ac:dyDescent="0.35">
      <c r="A347" s="15" t="s">
        <v>317</v>
      </c>
      <c r="B347" s="16" t="s">
        <v>33</v>
      </c>
      <c r="C347" s="16" t="s">
        <v>138</v>
      </c>
      <c r="D347" s="16" t="s">
        <v>139</v>
      </c>
      <c r="E347" s="16" t="s">
        <v>55</v>
      </c>
      <c r="F347" s="16" t="s">
        <v>36</v>
      </c>
      <c r="G347" s="16">
        <v>1310</v>
      </c>
      <c r="H347" s="16">
        <v>3480</v>
      </c>
      <c r="I347" s="17" t="s">
        <v>140</v>
      </c>
      <c r="J347" s="18">
        <v>10819746</v>
      </c>
      <c r="K347" s="19">
        <v>10701783</v>
      </c>
      <c r="L347" s="19">
        <v>0</v>
      </c>
      <c r="M347" s="19">
        <v>0</v>
      </c>
      <c r="N347" s="19">
        <v>0</v>
      </c>
      <c r="O347" s="19">
        <v>10701783</v>
      </c>
      <c r="P347" s="19">
        <v>0</v>
      </c>
      <c r="Q347" s="19">
        <v>1916617.38</v>
      </c>
      <c r="R347" s="19">
        <v>0</v>
      </c>
      <c r="S347" s="19">
        <v>8785165.6199999992</v>
      </c>
      <c r="T347" s="19">
        <v>8785165.6199999992</v>
      </c>
      <c r="U347" s="19">
        <v>0</v>
      </c>
      <c r="V347" s="19">
        <v>0</v>
      </c>
      <c r="W347" s="19">
        <v>0</v>
      </c>
      <c r="X347" s="19">
        <v>1.862645149230957E-9</v>
      </c>
      <c r="Y347" s="20">
        <f t="shared" si="80"/>
        <v>0.82090672367398954</v>
      </c>
      <c r="Z347" s="20">
        <f t="shared" si="81"/>
        <v>0.82090672367398954</v>
      </c>
      <c r="AA347" s="20">
        <f t="shared" si="82"/>
        <v>0.17909327632601033</v>
      </c>
      <c r="AB347" s="21">
        <f t="shared" si="83"/>
        <v>0.99999999999999989</v>
      </c>
    </row>
    <row r="348" spans="1:28" ht="58" hidden="1" outlineLevel="4" x14ac:dyDescent="0.35">
      <c r="A348" s="15" t="s">
        <v>317</v>
      </c>
      <c r="B348" s="16" t="s">
        <v>33</v>
      </c>
      <c r="C348" s="16" t="s">
        <v>138</v>
      </c>
      <c r="D348" s="16" t="s">
        <v>139</v>
      </c>
      <c r="E348" s="16" t="s">
        <v>141</v>
      </c>
      <c r="F348" s="16" t="s">
        <v>36</v>
      </c>
      <c r="G348" s="16">
        <v>1310</v>
      </c>
      <c r="H348" s="16">
        <v>3480</v>
      </c>
      <c r="I348" s="17" t="s">
        <v>142</v>
      </c>
      <c r="J348" s="18">
        <v>4445750</v>
      </c>
      <c r="K348" s="19">
        <v>4397817</v>
      </c>
      <c r="L348" s="19">
        <v>0</v>
      </c>
      <c r="M348" s="19">
        <v>0</v>
      </c>
      <c r="N348" s="19">
        <v>0</v>
      </c>
      <c r="O348" s="19">
        <v>4397817</v>
      </c>
      <c r="P348" s="19">
        <v>0</v>
      </c>
      <c r="Q348" s="19">
        <v>769036.33</v>
      </c>
      <c r="R348" s="19">
        <v>0</v>
      </c>
      <c r="S348" s="19">
        <v>3628780.67</v>
      </c>
      <c r="T348" s="19">
        <v>3628780.67</v>
      </c>
      <c r="U348" s="19">
        <v>0</v>
      </c>
      <c r="V348" s="19">
        <v>0</v>
      </c>
      <c r="W348" s="19">
        <v>0</v>
      </c>
      <c r="X348" s="19">
        <v>0</v>
      </c>
      <c r="Y348" s="20">
        <f t="shared" si="80"/>
        <v>0.82513225766329068</v>
      </c>
      <c r="Z348" s="20">
        <f t="shared" si="81"/>
        <v>0.82513225766329068</v>
      </c>
      <c r="AA348" s="20">
        <f t="shared" si="82"/>
        <v>0.17486774233670932</v>
      </c>
      <c r="AB348" s="21">
        <f t="shared" si="83"/>
        <v>1</v>
      </c>
    </row>
    <row r="349" spans="1:28" ht="43.5" hidden="1" outlineLevel="4" x14ac:dyDescent="0.35">
      <c r="A349" s="15" t="s">
        <v>317</v>
      </c>
      <c r="B349" s="16" t="s">
        <v>33</v>
      </c>
      <c r="C349" s="16" t="s">
        <v>138</v>
      </c>
      <c r="D349" s="16" t="s">
        <v>139</v>
      </c>
      <c r="E349" s="16" t="s">
        <v>143</v>
      </c>
      <c r="F349" s="16" t="s">
        <v>36</v>
      </c>
      <c r="G349" s="16">
        <v>1310</v>
      </c>
      <c r="H349" s="16">
        <v>3480</v>
      </c>
      <c r="I349" s="17" t="s">
        <v>144</v>
      </c>
      <c r="J349" s="18">
        <v>16766813</v>
      </c>
      <c r="K349" s="19">
        <v>16586908</v>
      </c>
      <c r="L349" s="19">
        <v>0</v>
      </c>
      <c r="M349" s="19">
        <v>0</v>
      </c>
      <c r="N349" s="19">
        <v>0</v>
      </c>
      <c r="O349" s="19">
        <v>16586908</v>
      </c>
      <c r="P349" s="19">
        <v>0</v>
      </c>
      <c r="Q349" s="19">
        <v>2937539.6</v>
      </c>
      <c r="R349" s="19">
        <v>0</v>
      </c>
      <c r="S349" s="19">
        <v>12269134.4</v>
      </c>
      <c r="T349" s="19">
        <v>12269134.4</v>
      </c>
      <c r="U349" s="19">
        <v>1380234</v>
      </c>
      <c r="V349" s="19">
        <v>1380234</v>
      </c>
      <c r="W349" s="19">
        <v>0</v>
      </c>
      <c r="X349" s="19">
        <v>1380234</v>
      </c>
      <c r="Y349" s="20">
        <f t="shared" si="80"/>
        <v>0.73968785502397438</v>
      </c>
      <c r="Z349" s="20">
        <f t="shared" si="81"/>
        <v>0.73968785502397438</v>
      </c>
      <c r="AA349" s="20">
        <f t="shared" si="82"/>
        <v>0.17709989107071675</v>
      </c>
      <c r="AB349" s="21">
        <f t="shared" si="83"/>
        <v>0.91678774609469116</v>
      </c>
    </row>
    <row r="350" spans="1:28" ht="29" hidden="1" outlineLevel="4" x14ac:dyDescent="0.35">
      <c r="A350" s="15" t="s">
        <v>317</v>
      </c>
      <c r="B350" s="16" t="s">
        <v>33</v>
      </c>
      <c r="C350" s="16" t="s">
        <v>138</v>
      </c>
      <c r="D350" s="16" t="s">
        <v>173</v>
      </c>
      <c r="E350" s="16"/>
      <c r="F350" s="16" t="s">
        <v>36</v>
      </c>
      <c r="G350" s="16">
        <v>1320</v>
      </c>
      <c r="H350" s="16">
        <v>3480</v>
      </c>
      <c r="I350" s="17" t="s">
        <v>174</v>
      </c>
      <c r="J350" s="18">
        <v>16421294</v>
      </c>
      <c r="K350" s="19">
        <v>16421294</v>
      </c>
      <c r="L350" s="19">
        <v>0</v>
      </c>
      <c r="M350" s="19">
        <v>0</v>
      </c>
      <c r="N350" s="19">
        <v>0</v>
      </c>
      <c r="O350" s="19">
        <v>16421294</v>
      </c>
      <c r="P350" s="19">
        <v>0</v>
      </c>
      <c r="Q350" s="19">
        <v>46633.34</v>
      </c>
      <c r="R350" s="19">
        <v>0</v>
      </c>
      <c r="S350" s="19">
        <v>8632428.9800000004</v>
      </c>
      <c r="T350" s="19">
        <v>8632428.9800000004</v>
      </c>
      <c r="U350" s="19">
        <v>7742231.6799999997</v>
      </c>
      <c r="V350" s="19">
        <v>7742231.6799999997</v>
      </c>
      <c r="W350" s="19">
        <v>0</v>
      </c>
      <c r="X350" s="19">
        <v>7742231.6799999997</v>
      </c>
      <c r="Y350" s="20">
        <f t="shared" si="80"/>
        <v>0.52568506355223898</v>
      </c>
      <c r="Z350" s="20">
        <f t="shared" si="81"/>
        <v>0.52568506355223898</v>
      </c>
      <c r="AA350" s="20">
        <f t="shared" si="82"/>
        <v>2.8398090917804647E-3</v>
      </c>
      <c r="AB350" s="21">
        <f t="shared" si="83"/>
        <v>0.52852487264401948</v>
      </c>
    </row>
    <row r="351" spans="1:28" hidden="1" outlineLevel="3" x14ac:dyDescent="0.35">
      <c r="A351" s="22"/>
      <c r="B351" s="23"/>
      <c r="C351" s="23" t="s">
        <v>194</v>
      </c>
      <c r="D351" s="23"/>
      <c r="E351" s="23"/>
      <c r="F351" s="23"/>
      <c r="G351" s="23"/>
      <c r="H351" s="23"/>
      <c r="I351" s="24"/>
      <c r="J351" s="25">
        <f t="shared" ref="J351:X351" si="88">SUBTOTAL(9,J347:J350)</f>
        <v>48453603</v>
      </c>
      <c r="K351" s="26">
        <f t="shared" si="88"/>
        <v>48107802</v>
      </c>
      <c r="L351" s="26">
        <f t="shared" si="88"/>
        <v>0</v>
      </c>
      <c r="M351" s="26">
        <f t="shared" si="88"/>
        <v>0</v>
      </c>
      <c r="N351" s="26">
        <f t="shared" si="88"/>
        <v>0</v>
      </c>
      <c r="O351" s="26">
        <f t="shared" si="88"/>
        <v>48107802</v>
      </c>
      <c r="P351" s="26">
        <f t="shared" si="88"/>
        <v>0</v>
      </c>
      <c r="Q351" s="26">
        <f t="shared" si="88"/>
        <v>5669826.6500000004</v>
      </c>
      <c r="R351" s="26">
        <f t="shared" si="88"/>
        <v>0</v>
      </c>
      <c r="S351" s="26">
        <f t="shared" si="88"/>
        <v>33315509.669999998</v>
      </c>
      <c r="T351" s="26">
        <f t="shared" si="88"/>
        <v>33315509.669999998</v>
      </c>
      <c r="U351" s="26">
        <f t="shared" si="88"/>
        <v>9122465.6799999997</v>
      </c>
      <c r="V351" s="26">
        <f t="shared" si="88"/>
        <v>9122465.6799999997</v>
      </c>
      <c r="W351" s="26">
        <f t="shared" si="88"/>
        <v>0</v>
      </c>
      <c r="X351" s="26">
        <f t="shared" si="88"/>
        <v>9122465.6800000016</v>
      </c>
      <c r="Y351" s="27">
        <f t="shared" si="80"/>
        <v>0.69251780968916432</v>
      </c>
      <c r="Z351" s="27">
        <f t="shared" si="81"/>
        <v>0.69251780968916432</v>
      </c>
      <c r="AA351" s="27">
        <f t="shared" si="82"/>
        <v>0.11785669713199536</v>
      </c>
      <c r="AB351" s="28">
        <f t="shared" si="83"/>
        <v>0.81037450682115963</v>
      </c>
    </row>
    <row r="352" spans="1:28" ht="87" hidden="1" outlineLevel="4" x14ac:dyDescent="0.35">
      <c r="A352" s="15" t="s">
        <v>317</v>
      </c>
      <c r="B352" s="16" t="s">
        <v>33</v>
      </c>
      <c r="C352" s="16" t="s">
        <v>195</v>
      </c>
      <c r="D352" s="16" t="s">
        <v>196</v>
      </c>
      <c r="E352" s="16" t="s">
        <v>303</v>
      </c>
      <c r="F352" s="16">
        <v>280</v>
      </c>
      <c r="G352" s="16">
        <v>2310</v>
      </c>
      <c r="H352" s="16">
        <v>3480</v>
      </c>
      <c r="I352" s="17" t="s">
        <v>324</v>
      </c>
      <c r="J352" s="18">
        <v>4881473912</v>
      </c>
      <c r="K352" s="19">
        <v>17899329323</v>
      </c>
      <c r="L352" s="19">
        <v>0</v>
      </c>
      <c r="M352" s="19">
        <v>0</v>
      </c>
      <c r="N352" s="19">
        <v>0</v>
      </c>
      <c r="O352" s="19">
        <v>17899329323</v>
      </c>
      <c r="P352" s="19">
        <v>0</v>
      </c>
      <c r="Q352" s="19">
        <v>8306900184.5</v>
      </c>
      <c r="R352" s="19">
        <v>0</v>
      </c>
      <c r="S352" s="19">
        <v>9592429138.5</v>
      </c>
      <c r="T352" s="19">
        <v>9592429138.5</v>
      </c>
      <c r="U352" s="19">
        <v>0</v>
      </c>
      <c r="V352" s="19">
        <v>0</v>
      </c>
      <c r="W352" s="19">
        <v>0</v>
      </c>
      <c r="X352" s="19">
        <v>0</v>
      </c>
      <c r="Y352" s="20">
        <f t="shared" si="80"/>
        <v>0.53590997547455987</v>
      </c>
      <c r="Z352" s="20">
        <f t="shared" si="81"/>
        <v>0.53590997547455987</v>
      </c>
      <c r="AA352" s="20">
        <f t="shared" si="82"/>
        <v>0.46409002452544013</v>
      </c>
      <c r="AB352" s="21">
        <f t="shared" si="83"/>
        <v>1</v>
      </c>
    </row>
    <row r="353" spans="1:28" hidden="1" outlineLevel="3" x14ac:dyDescent="0.35">
      <c r="A353" s="22"/>
      <c r="B353" s="23"/>
      <c r="C353" s="23" t="s">
        <v>197</v>
      </c>
      <c r="D353" s="23"/>
      <c r="E353" s="23"/>
      <c r="F353" s="23"/>
      <c r="G353" s="23"/>
      <c r="H353" s="23"/>
      <c r="I353" s="24"/>
      <c r="J353" s="25">
        <f t="shared" ref="J353:X353" si="89">SUBTOTAL(9,J352:J352)</f>
        <v>4881473912</v>
      </c>
      <c r="K353" s="26">
        <f t="shared" si="89"/>
        <v>17899329323</v>
      </c>
      <c r="L353" s="26">
        <f t="shared" si="89"/>
        <v>0</v>
      </c>
      <c r="M353" s="26">
        <f t="shared" si="89"/>
        <v>0</v>
      </c>
      <c r="N353" s="26">
        <f t="shared" si="89"/>
        <v>0</v>
      </c>
      <c r="O353" s="26">
        <f t="shared" si="89"/>
        <v>17899329323</v>
      </c>
      <c r="P353" s="26">
        <f t="shared" si="89"/>
        <v>0</v>
      </c>
      <c r="Q353" s="26">
        <f t="shared" si="89"/>
        <v>8306900184.5</v>
      </c>
      <c r="R353" s="26">
        <f t="shared" si="89"/>
        <v>0</v>
      </c>
      <c r="S353" s="26">
        <f t="shared" si="89"/>
        <v>9592429138.5</v>
      </c>
      <c r="T353" s="26">
        <f t="shared" si="89"/>
        <v>9592429138.5</v>
      </c>
      <c r="U353" s="26">
        <f t="shared" si="89"/>
        <v>0</v>
      </c>
      <c r="V353" s="26">
        <f t="shared" si="89"/>
        <v>0</v>
      </c>
      <c r="W353" s="26">
        <f t="shared" si="89"/>
        <v>0</v>
      </c>
      <c r="X353" s="26">
        <f t="shared" si="89"/>
        <v>0</v>
      </c>
      <c r="Y353" s="27">
        <f t="shared" si="80"/>
        <v>0.53590997547455987</v>
      </c>
      <c r="Z353" s="27">
        <f t="shared" si="81"/>
        <v>0.53590997547455987</v>
      </c>
      <c r="AA353" s="27">
        <f t="shared" si="82"/>
        <v>0.46409002452544013</v>
      </c>
      <c r="AB353" s="28">
        <f t="shared" si="83"/>
        <v>1</v>
      </c>
    </row>
    <row r="354" spans="1:28" outlineLevel="1" collapsed="1" x14ac:dyDescent="0.35">
      <c r="A354" s="22" t="s">
        <v>325</v>
      </c>
      <c r="B354" s="23"/>
      <c r="C354" s="23"/>
      <c r="D354" s="23"/>
      <c r="E354" s="23"/>
      <c r="F354" s="23"/>
      <c r="G354" s="23"/>
      <c r="H354" s="23"/>
      <c r="I354" s="24"/>
      <c r="J354" s="25">
        <f t="shared" ref="J354:X354" si="90">SUBTOTAL(9,J318:J352)</f>
        <v>13720727186</v>
      </c>
      <c r="K354" s="26">
        <f t="shared" si="90"/>
        <v>24172329486</v>
      </c>
      <c r="L354" s="26">
        <f t="shared" si="90"/>
        <v>0</v>
      </c>
      <c r="M354" s="26">
        <f t="shared" si="90"/>
        <v>0</v>
      </c>
      <c r="N354" s="26">
        <f t="shared" si="90"/>
        <v>0</v>
      </c>
      <c r="O354" s="26">
        <f t="shared" si="90"/>
        <v>24172329486</v>
      </c>
      <c r="P354" s="26">
        <f t="shared" si="90"/>
        <v>147707296.59999999</v>
      </c>
      <c r="Q354" s="26">
        <f t="shared" si="90"/>
        <v>9737990445.8999996</v>
      </c>
      <c r="R354" s="26">
        <f t="shared" si="90"/>
        <v>243160587.81</v>
      </c>
      <c r="S354" s="26">
        <f t="shared" si="90"/>
        <v>13479135699.82</v>
      </c>
      <c r="T354" s="26">
        <f t="shared" si="90"/>
        <v>13479135699.82</v>
      </c>
      <c r="U354" s="26">
        <f t="shared" si="90"/>
        <v>536209932.42000008</v>
      </c>
      <c r="V354" s="26">
        <f t="shared" si="90"/>
        <v>564335455.87000012</v>
      </c>
      <c r="W354" s="26">
        <f t="shared" si="90"/>
        <v>0</v>
      </c>
      <c r="X354" s="26">
        <f t="shared" si="90"/>
        <v>564335455.87000024</v>
      </c>
      <c r="Y354" s="27">
        <f t="shared" si="80"/>
        <v>0.55762667423620771</v>
      </c>
      <c r="Z354" s="27">
        <f t="shared" si="81"/>
        <v>0.55762667423620771</v>
      </c>
      <c r="AA354" s="27">
        <f t="shared" si="82"/>
        <v>0.41902698439454822</v>
      </c>
      <c r="AB354" s="28">
        <f t="shared" si="83"/>
        <v>0.97665365863075593</v>
      </c>
    </row>
    <row r="355" spans="1:28" hidden="1" outlineLevel="4" x14ac:dyDescent="0.35">
      <c r="A355" s="15" t="s">
        <v>326</v>
      </c>
      <c r="B355" s="16" t="s">
        <v>33</v>
      </c>
      <c r="C355" s="16" t="s">
        <v>34</v>
      </c>
      <c r="D355" s="16" t="s">
        <v>35</v>
      </c>
      <c r="E355" s="16"/>
      <c r="F355" s="16" t="s">
        <v>36</v>
      </c>
      <c r="G355" s="16">
        <v>1111</v>
      </c>
      <c r="H355" s="16">
        <v>3480</v>
      </c>
      <c r="I355" s="17" t="s">
        <v>37</v>
      </c>
      <c r="J355" s="18">
        <v>2405329615</v>
      </c>
      <c r="K355" s="19">
        <v>2406737891</v>
      </c>
      <c r="L355" s="19">
        <v>0</v>
      </c>
      <c r="M355" s="19">
        <v>1724355</v>
      </c>
      <c r="N355" s="19">
        <v>0</v>
      </c>
      <c r="O355" s="19">
        <v>2408462246</v>
      </c>
      <c r="P355" s="19">
        <v>0</v>
      </c>
      <c r="Q355" s="19">
        <v>0</v>
      </c>
      <c r="R355" s="19">
        <v>0</v>
      </c>
      <c r="S355" s="19">
        <v>2033127934.96</v>
      </c>
      <c r="T355" s="19">
        <v>2033127934.96</v>
      </c>
      <c r="U355" s="19">
        <v>370694956.04000002</v>
      </c>
      <c r="V355" s="19">
        <v>373609956.04000002</v>
      </c>
      <c r="W355" s="19">
        <v>0</v>
      </c>
      <c r="X355" s="19">
        <v>375334311.03999996</v>
      </c>
      <c r="Y355" s="20">
        <f t="shared" si="80"/>
        <v>0.84476500019502954</v>
      </c>
      <c r="Z355" s="20">
        <f t="shared" si="81"/>
        <v>0.8441601849215784</v>
      </c>
      <c r="AA355" s="20">
        <f t="shared" si="82"/>
        <v>0</v>
      </c>
      <c r="AB355" s="21">
        <f t="shared" si="83"/>
        <v>0.8441601849215784</v>
      </c>
    </row>
    <row r="356" spans="1:28" hidden="1" outlineLevel="4" x14ac:dyDescent="0.35">
      <c r="A356" s="15" t="s">
        <v>326</v>
      </c>
      <c r="B356" s="16" t="s">
        <v>33</v>
      </c>
      <c r="C356" s="16" t="s">
        <v>34</v>
      </c>
      <c r="D356" s="16" t="s">
        <v>38</v>
      </c>
      <c r="E356" s="16"/>
      <c r="F356" s="16" t="s">
        <v>36</v>
      </c>
      <c r="G356" s="16">
        <v>1111</v>
      </c>
      <c r="H356" s="16">
        <v>3480</v>
      </c>
      <c r="I356" s="17" t="s">
        <v>39</v>
      </c>
      <c r="J356" s="18">
        <v>1489850</v>
      </c>
      <c r="K356" s="19">
        <v>6489850</v>
      </c>
      <c r="L356" s="19">
        <v>0</v>
      </c>
      <c r="M356" s="19">
        <v>0</v>
      </c>
      <c r="N356" s="19">
        <v>0</v>
      </c>
      <c r="O356" s="19">
        <v>6489850</v>
      </c>
      <c r="P356" s="19">
        <v>0</v>
      </c>
      <c r="Q356" s="19">
        <v>0</v>
      </c>
      <c r="R356" s="19">
        <v>0</v>
      </c>
      <c r="S356" s="19">
        <v>0</v>
      </c>
      <c r="T356" s="19">
        <v>0</v>
      </c>
      <c r="U356" s="19">
        <v>6489850</v>
      </c>
      <c r="V356" s="19">
        <v>6489850</v>
      </c>
      <c r="W356" s="19">
        <v>0</v>
      </c>
      <c r="X356" s="19">
        <v>6489850</v>
      </c>
      <c r="Y356" s="20">
        <f t="shared" si="80"/>
        <v>0</v>
      </c>
      <c r="Z356" s="20">
        <f t="shared" si="81"/>
        <v>0</v>
      </c>
      <c r="AA356" s="20">
        <f t="shared" si="82"/>
        <v>0</v>
      </c>
      <c r="AB356" s="21">
        <f t="shared" si="83"/>
        <v>0</v>
      </c>
    </row>
    <row r="357" spans="1:28" hidden="1" outlineLevel="4" x14ac:dyDescent="0.35">
      <c r="A357" s="15" t="s">
        <v>326</v>
      </c>
      <c r="B357" s="16" t="s">
        <v>33</v>
      </c>
      <c r="C357" s="16" t="s">
        <v>34</v>
      </c>
      <c r="D357" s="16" t="s">
        <v>40</v>
      </c>
      <c r="E357" s="16"/>
      <c r="F357" s="16" t="s">
        <v>36</v>
      </c>
      <c r="G357" s="16">
        <v>1111</v>
      </c>
      <c r="H357" s="16">
        <v>3480</v>
      </c>
      <c r="I357" s="17" t="s">
        <v>41</v>
      </c>
      <c r="J357" s="18">
        <v>3780374</v>
      </c>
      <c r="K357" s="19">
        <v>11280374</v>
      </c>
      <c r="L357" s="19">
        <v>0</v>
      </c>
      <c r="M357" s="19">
        <v>0</v>
      </c>
      <c r="N357" s="19">
        <v>0</v>
      </c>
      <c r="O357" s="19">
        <v>11280374</v>
      </c>
      <c r="P357" s="19">
        <v>0</v>
      </c>
      <c r="Q357" s="19">
        <v>0</v>
      </c>
      <c r="R357" s="19">
        <v>0</v>
      </c>
      <c r="S357" s="19">
        <v>4145481.46</v>
      </c>
      <c r="T357" s="19">
        <v>4145481.46</v>
      </c>
      <c r="U357" s="19">
        <v>7134892.54</v>
      </c>
      <c r="V357" s="19">
        <v>7134892.54</v>
      </c>
      <c r="W357" s="19">
        <v>0</v>
      </c>
      <c r="X357" s="19">
        <v>7134892.54</v>
      </c>
      <c r="Y357" s="20">
        <f t="shared" si="80"/>
        <v>0.36749503695533497</v>
      </c>
      <c r="Z357" s="20">
        <f t="shared" si="81"/>
        <v>0.36749503695533497</v>
      </c>
      <c r="AA357" s="20">
        <f t="shared" si="82"/>
        <v>0</v>
      </c>
      <c r="AB357" s="21">
        <f t="shared" si="83"/>
        <v>0.36749503695533497</v>
      </c>
    </row>
    <row r="358" spans="1:28" hidden="1" outlineLevel="4" x14ac:dyDescent="0.35">
      <c r="A358" s="15" t="s">
        <v>326</v>
      </c>
      <c r="B358" s="16" t="s">
        <v>33</v>
      </c>
      <c r="C358" s="16" t="s">
        <v>34</v>
      </c>
      <c r="D358" s="16" t="s">
        <v>44</v>
      </c>
      <c r="E358" s="16"/>
      <c r="F358" s="16" t="s">
        <v>36</v>
      </c>
      <c r="G358" s="16">
        <v>1111</v>
      </c>
      <c r="H358" s="16">
        <v>3480</v>
      </c>
      <c r="I358" s="17" t="s">
        <v>45</v>
      </c>
      <c r="J358" s="18">
        <v>822748532</v>
      </c>
      <c r="K358" s="19">
        <v>822748532</v>
      </c>
      <c r="L358" s="19">
        <v>0</v>
      </c>
      <c r="M358" s="19">
        <v>0</v>
      </c>
      <c r="N358" s="19">
        <v>0</v>
      </c>
      <c r="O358" s="19">
        <v>822748532</v>
      </c>
      <c r="P358" s="19">
        <v>0</v>
      </c>
      <c r="Q358" s="19">
        <v>0</v>
      </c>
      <c r="R358" s="19">
        <v>0</v>
      </c>
      <c r="S358" s="19">
        <v>723518886.39999998</v>
      </c>
      <c r="T358" s="19">
        <v>723518886.39999998</v>
      </c>
      <c r="U358" s="19">
        <v>99229645.599999994</v>
      </c>
      <c r="V358" s="19">
        <v>99229645.599999994</v>
      </c>
      <c r="W358" s="19">
        <v>0</v>
      </c>
      <c r="X358" s="19">
        <v>99229645.600000024</v>
      </c>
      <c r="Y358" s="20">
        <f t="shared" si="80"/>
        <v>0.8793924975365377</v>
      </c>
      <c r="Z358" s="20">
        <f t="shared" si="81"/>
        <v>0.8793924975365377</v>
      </c>
      <c r="AA358" s="20">
        <f t="shared" si="82"/>
        <v>0</v>
      </c>
      <c r="AB358" s="21">
        <f t="shared" si="83"/>
        <v>0.8793924975365377</v>
      </c>
    </row>
    <row r="359" spans="1:28" hidden="1" outlineLevel="4" x14ac:dyDescent="0.35">
      <c r="A359" s="15" t="s">
        <v>326</v>
      </c>
      <c r="B359" s="16" t="s">
        <v>33</v>
      </c>
      <c r="C359" s="16" t="s">
        <v>34</v>
      </c>
      <c r="D359" s="16" t="s">
        <v>46</v>
      </c>
      <c r="E359" s="16"/>
      <c r="F359" s="16" t="s">
        <v>36</v>
      </c>
      <c r="G359" s="16">
        <v>1111</v>
      </c>
      <c r="H359" s="16">
        <v>3480</v>
      </c>
      <c r="I359" s="17" t="s">
        <v>47</v>
      </c>
      <c r="J359" s="18">
        <v>1226011430</v>
      </c>
      <c r="K359" s="19">
        <v>1180511430</v>
      </c>
      <c r="L359" s="19">
        <v>0</v>
      </c>
      <c r="M359" s="19">
        <v>-1724355</v>
      </c>
      <c r="N359" s="19">
        <v>0</v>
      </c>
      <c r="O359" s="19">
        <v>1178787075</v>
      </c>
      <c r="P359" s="19">
        <v>0</v>
      </c>
      <c r="Q359" s="19">
        <v>0</v>
      </c>
      <c r="R359" s="19">
        <v>0</v>
      </c>
      <c r="S359" s="19">
        <v>1034690596.97</v>
      </c>
      <c r="T359" s="19">
        <v>1034690596.97</v>
      </c>
      <c r="U359" s="19">
        <v>144096478.03</v>
      </c>
      <c r="V359" s="19">
        <v>145820833.03</v>
      </c>
      <c r="W359" s="19">
        <v>0</v>
      </c>
      <c r="X359" s="19">
        <v>144096478.02999997</v>
      </c>
      <c r="Y359" s="20">
        <f t="shared" ref="Y359:Y372" si="91">S359/K359</f>
        <v>0.87647655979917116</v>
      </c>
      <c r="Z359" s="20">
        <f t="shared" ref="Z359:Z372" si="92">S359/O359</f>
        <v>0.87775868849766614</v>
      </c>
      <c r="AA359" s="20">
        <f t="shared" ref="AA359:AA372" si="93">(P359+Q359+R359)/O359</f>
        <v>0</v>
      </c>
      <c r="AB359" s="21">
        <f t="shared" ref="AB359:AB372" si="94">Z359+AA359</f>
        <v>0.87775868849766614</v>
      </c>
    </row>
    <row r="360" spans="1:28" hidden="1" outlineLevel="4" x14ac:dyDescent="0.35">
      <c r="A360" s="15" t="s">
        <v>326</v>
      </c>
      <c r="B360" s="16" t="s">
        <v>33</v>
      </c>
      <c r="C360" s="16" t="s">
        <v>34</v>
      </c>
      <c r="D360" s="16" t="s">
        <v>48</v>
      </c>
      <c r="E360" s="16"/>
      <c r="F360" s="16" t="s">
        <v>36</v>
      </c>
      <c r="G360" s="16">
        <v>1111</v>
      </c>
      <c r="H360" s="16">
        <v>3480</v>
      </c>
      <c r="I360" s="17" t="s">
        <v>49</v>
      </c>
      <c r="J360" s="18">
        <v>456473856</v>
      </c>
      <c r="K360" s="19">
        <v>455797999</v>
      </c>
      <c r="L360" s="19">
        <v>0</v>
      </c>
      <c r="M360" s="19">
        <v>0</v>
      </c>
      <c r="N360" s="19">
        <v>0</v>
      </c>
      <c r="O360" s="19">
        <v>455797999</v>
      </c>
      <c r="P360" s="19">
        <v>0</v>
      </c>
      <c r="Q360" s="19">
        <v>0</v>
      </c>
      <c r="R360" s="19">
        <v>0</v>
      </c>
      <c r="S360" s="19">
        <v>1687918.92</v>
      </c>
      <c r="T360" s="19">
        <v>1687918.92</v>
      </c>
      <c r="U360" s="19">
        <v>454110080.07999998</v>
      </c>
      <c r="V360" s="19">
        <v>454110080.07999998</v>
      </c>
      <c r="W360" s="19">
        <v>0</v>
      </c>
      <c r="X360" s="19">
        <v>454110080.07999998</v>
      </c>
      <c r="Y360" s="20">
        <f t="shared" si="91"/>
        <v>3.7032170472516704E-3</v>
      </c>
      <c r="Z360" s="20">
        <f t="shared" si="92"/>
        <v>3.7032170472516704E-3</v>
      </c>
      <c r="AA360" s="20">
        <f t="shared" si="93"/>
        <v>0</v>
      </c>
      <c r="AB360" s="21">
        <f t="shared" si="94"/>
        <v>3.7032170472516704E-3</v>
      </c>
    </row>
    <row r="361" spans="1:28" hidden="1" outlineLevel="4" x14ac:dyDescent="0.35">
      <c r="A361" s="15" t="s">
        <v>326</v>
      </c>
      <c r="B361" s="16" t="s">
        <v>33</v>
      </c>
      <c r="C361" s="16" t="s">
        <v>34</v>
      </c>
      <c r="D361" s="16" t="s">
        <v>50</v>
      </c>
      <c r="E361" s="16"/>
      <c r="F361" s="16" t="s">
        <v>36</v>
      </c>
      <c r="G361" s="16">
        <v>1111</v>
      </c>
      <c r="H361" s="16">
        <v>3480</v>
      </c>
      <c r="I361" s="17" t="s">
        <v>51</v>
      </c>
      <c r="J361" s="18">
        <v>415784042</v>
      </c>
      <c r="K361" s="19">
        <v>399262242</v>
      </c>
      <c r="L361" s="19">
        <v>0</v>
      </c>
      <c r="M361" s="19">
        <v>0</v>
      </c>
      <c r="N361" s="19">
        <v>0</v>
      </c>
      <c r="O361" s="19">
        <v>399262242</v>
      </c>
      <c r="P361" s="19">
        <v>0</v>
      </c>
      <c r="Q361" s="19">
        <v>0</v>
      </c>
      <c r="R361" s="19">
        <v>0</v>
      </c>
      <c r="S361" s="19">
        <v>390125591.16000003</v>
      </c>
      <c r="T361" s="19">
        <v>390125591.16000003</v>
      </c>
      <c r="U361" s="19">
        <v>9136650.8399999999</v>
      </c>
      <c r="V361" s="19">
        <v>9136650.8399999999</v>
      </c>
      <c r="W361" s="19">
        <v>0</v>
      </c>
      <c r="X361" s="19">
        <v>9136650.8399999738</v>
      </c>
      <c r="Y361" s="20">
        <f t="shared" si="91"/>
        <v>0.97711616607112084</v>
      </c>
      <c r="Z361" s="20">
        <f t="shared" si="92"/>
        <v>0.97711616607112084</v>
      </c>
      <c r="AA361" s="20">
        <f t="shared" si="93"/>
        <v>0</v>
      </c>
      <c r="AB361" s="21">
        <f t="shared" si="94"/>
        <v>0.97711616607112084</v>
      </c>
    </row>
    <row r="362" spans="1:28" hidden="1" outlineLevel="4" x14ac:dyDescent="0.35">
      <c r="A362" s="15" t="s">
        <v>326</v>
      </c>
      <c r="B362" s="16" t="s">
        <v>33</v>
      </c>
      <c r="C362" s="16" t="s">
        <v>34</v>
      </c>
      <c r="D362" s="16" t="s">
        <v>52</v>
      </c>
      <c r="E362" s="16"/>
      <c r="F362" s="16" t="s">
        <v>36</v>
      </c>
      <c r="G362" s="16">
        <v>1111</v>
      </c>
      <c r="H362" s="16">
        <v>3480</v>
      </c>
      <c r="I362" s="17" t="s">
        <v>53</v>
      </c>
      <c r="J362" s="18">
        <v>520083665</v>
      </c>
      <c r="K362" s="19">
        <v>505083665</v>
      </c>
      <c r="L362" s="19">
        <v>0</v>
      </c>
      <c r="M362" s="19">
        <v>0</v>
      </c>
      <c r="N362" s="19">
        <v>0</v>
      </c>
      <c r="O362" s="19">
        <v>505083665</v>
      </c>
      <c r="P362" s="19">
        <v>0</v>
      </c>
      <c r="Q362" s="19">
        <v>0</v>
      </c>
      <c r="R362" s="19">
        <v>0</v>
      </c>
      <c r="S362" s="19">
        <v>428683926.36000001</v>
      </c>
      <c r="T362" s="19">
        <v>428683926.36000001</v>
      </c>
      <c r="U362" s="19">
        <v>76399738.640000001</v>
      </c>
      <c r="V362" s="19">
        <v>76399738.640000001</v>
      </c>
      <c r="W362" s="19">
        <v>0</v>
      </c>
      <c r="X362" s="19">
        <v>76399738.639999986</v>
      </c>
      <c r="Y362" s="20">
        <f t="shared" si="91"/>
        <v>0.84873844882708693</v>
      </c>
      <c r="Z362" s="20">
        <f t="shared" si="92"/>
        <v>0.84873844882708693</v>
      </c>
      <c r="AA362" s="20">
        <f t="shared" si="93"/>
        <v>0</v>
      </c>
      <c r="AB362" s="21">
        <f t="shared" si="94"/>
        <v>0.84873844882708693</v>
      </c>
    </row>
    <row r="363" spans="1:28" ht="58" hidden="1" outlineLevel="4" x14ac:dyDescent="0.35">
      <c r="A363" s="15" t="s">
        <v>326</v>
      </c>
      <c r="B363" s="16" t="s">
        <v>33</v>
      </c>
      <c r="C363" s="16" t="s">
        <v>34</v>
      </c>
      <c r="D363" s="16" t="s">
        <v>54</v>
      </c>
      <c r="E363" s="16" t="s">
        <v>55</v>
      </c>
      <c r="F363" s="16" t="s">
        <v>36</v>
      </c>
      <c r="G363" s="16">
        <v>1112</v>
      </c>
      <c r="H363" s="16">
        <v>3480</v>
      </c>
      <c r="I363" s="17" t="s">
        <v>56</v>
      </c>
      <c r="J363" s="18">
        <v>498499327</v>
      </c>
      <c r="K363" s="19">
        <v>497748825</v>
      </c>
      <c r="L363" s="19">
        <v>0</v>
      </c>
      <c r="M363" s="19">
        <v>0</v>
      </c>
      <c r="N363" s="19">
        <v>0</v>
      </c>
      <c r="O363" s="19">
        <v>497748825</v>
      </c>
      <c r="P363" s="19">
        <v>0</v>
      </c>
      <c r="Q363" s="19">
        <v>68285124</v>
      </c>
      <c r="R363" s="19">
        <v>0</v>
      </c>
      <c r="S363" s="19">
        <v>429463701</v>
      </c>
      <c r="T363" s="19">
        <v>429463701</v>
      </c>
      <c r="U363" s="19">
        <v>0</v>
      </c>
      <c r="V363" s="19">
        <v>0</v>
      </c>
      <c r="W363" s="19">
        <v>0</v>
      </c>
      <c r="X363" s="19">
        <v>0</v>
      </c>
      <c r="Y363" s="20">
        <f t="shared" si="91"/>
        <v>0.86281208398633591</v>
      </c>
      <c r="Z363" s="20">
        <f t="shared" si="92"/>
        <v>0.86281208398633591</v>
      </c>
      <c r="AA363" s="20">
        <f t="shared" si="93"/>
        <v>0.13718791601366412</v>
      </c>
      <c r="AB363" s="21">
        <f t="shared" si="94"/>
        <v>1</v>
      </c>
    </row>
    <row r="364" spans="1:28" ht="29" hidden="1" outlineLevel="4" x14ac:dyDescent="0.35">
      <c r="A364" s="15" t="s">
        <v>326</v>
      </c>
      <c r="B364" s="16" t="s">
        <v>33</v>
      </c>
      <c r="C364" s="16" t="s">
        <v>34</v>
      </c>
      <c r="D364" s="16" t="s">
        <v>57</v>
      </c>
      <c r="E364" s="16" t="s">
        <v>55</v>
      </c>
      <c r="F364" s="16" t="s">
        <v>36</v>
      </c>
      <c r="G364" s="16">
        <v>1112</v>
      </c>
      <c r="H364" s="16">
        <v>3480</v>
      </c>
      <c r="I364" s="17" t="s">
        <v>58</v>
      </c>
      <c r="J364" s="18">
        <v>26945910</v>
      </c>
      <c r="K364" s="19">
        <v>26905341</v>
      </c>
      <c r="L364" s="19">
        <v>0</v>
      </c>
      <c r="M364" s="19">
        <v>0</v>
      </c>
      <c r="N364" s="19">
        <v>0</v>
      </c>
      <c r="O364" s="19">
        <v>26905341</v>
      </c>
      <c r="P364" s="19">
        <v>0</v>
      </c>
      <c r="Q364" s="19">
        <v>3679104</v>
      </c>
      <c r="R364" s="19">
        <v>0</v>
      </c>
      <c r="S364" s="19">
        <v>23226237</v>
      </c>
      <c r="T364" s="19">
        <v>23226237</v>
      </c>
      <c r="U364" s="19">
        <v>0</v>
      </c>
      <c r="V364" s="19">
        <v>0</v>
      </c>
      <c r="W364" s="19">
        <v>0</v>
      </c>
      <c r="X364" s="19">
        <v>0</v>
      </c>
      <c r="Y364" s="20">
        <f t="shared" si="91"/>
        <v>0.86325748482429565</v>
      </c>
      <c r="Z364" s="20">
        <f t="shared" si="92"/>
        <v>0.86325748482429565</v>
      </c>
      <c r="AA364" s="20">
        <f t="shared" si="93"/>
        <v>0.13674251517570432</v>
      </c>
      <c r="AB364" s="21">
        <f t="shared" si="94"/>
        <v>1</v>
      </c>
    </row>
    <row r="365" spans="1:28" ht="58" hidden="1" outlineLevel="4" x14ac:dyDescent="0.35">
      <c r="A365" s="15" t="s">
        <v>326</v>
      </c>
      <c r="B365" s="16" t="s">
        <v>33</v>
      </c>
      <c r="C365" s="16" t="s">
        <v>34</v>
      </c>
      <c r="D365" s="16" t="s">
        <v>59</v>
      </c>
      <c r="E365" s="16" t="s">
        <v>55</v>
      </c>
      <c r="F365" s="16" t="s">
        <v>36</v>
      </c>
      <c r="G365" s="16">
        <v>1112</v>
      </c>
      <c r="H365" s="16">
        <v>3480</v>
      </c>
      <c r="I365" s="17" t="s">
        <v>60</v>
      </c>
      <c r="J365" s="18">
        <v>94837062</v>
      </c>
      <c r="K365" s="19">
        <v>94688644</v>
      </c>
      <c r="L365" s="19">
        <v>0</v>
      </c>
      <c r="M365" s="19">
        <v>0</v>
      </c>
      <c r="N365" s="19">
        <v>0</v>
      </c>
      <c r="O365" s="19">
        <v>94688644</v>
      </c>
      <c r="P365" s="19">
        <v>0</v>
      </c>
      <c r="Q365" s="19">
        <v>18182105</v>
      </c>
      <c r="R365" s="19">
        <v>0</v>
      </c>
      <c r="S365" s="19">
        <v>76506539</v>
      </c>
      <c r="T365" s="19">
        <v>76506539</v>
      </c>
      <c r="U365" s="19">
        <v>0</v>
      </c>
      <c r="V365" s="19">
        <v>0</v>
      </c>
      <c r="W365" s="19">
        <v>0</v>
      </c>
      <c r="X365" s="19">
        <v>0</v>
      </c>
      <c r="Y365" s="20">
        <f t="shared" si="91"/>
        <v>0.80798008893231166</v>
      </c>
      <c r="Z365" s="20">
        <f t="shared" si="92"/>
        <v>0.80798008893231166</v>
      </c>
      <c r="AA365" s="20">
        <f t="shared" si="93"/>
        <v>0.19201991106768831</v>
      </c>
      <c r="AB365" s="21">
        <f t="shared" si="94"/>
        <v>1</v>
      </c>
    </row>
    <row r="366" spans="1:28" ht="43.5" hidden="1" outlineLevel="4" x14ac:dyDescent="0.35">
      <c r="A366" s="15" t="s">
        <v>326</v>
      </c>
      <c r="B366" s="16" t="s">
        <v>33</v>
      </c>
      <c r="C366" s="16" t="s">
        <v>34</v>
      </c>
      <c r="D366" s="16" t="s">
        <v>61</v>
      </c>
      <c r="E366" s="16" t="s">
        <v>55</v>
      </c>
      <c r="F366" s="16" t="s">
        <v>36</v>
      </c>
      <c r="G366" s="16">
        <v>1112</v>
      </c>
      <c r="H366" s="16">
        <v>3480</v>
      </c>
      <c r="I366" s="17" t="s">
        <v>62</v>
      </c>
      <c r="J366" s="18">
        <v>161675457</v>
      </c>
      <c r="K366" s="19">
        <v>161432051</v>
      </c>
      <c r="L366" s="19">
        <v>0</v>
      </c>
      <c r="M366" s="19">
        <v>0</v>
      </c>
      <c r="N366" s="19">
        <v>0</v>
      </c>
      <c r="O366" s="19">
        <v>161432051</v>
      </c>
      <c r="P366" s="19">
        <v>0</v>
      </c>
      <c r="Q366" s="19">
        <v>22265580</v>
      </c>
      <c r="R366" s="19">
        <v>0</v>
      </c>
      <c r="S366" s="19">
        <v>139166471</v>
      </c>
      <c r="T366" s="19">
        <v>139166471</v>
      </c>
      <c r="U366" s="19">
        <v>0</v>
      </c>
      <c r="V366" s="19">
        <v>0</v>
      </c>
      <c r="W366" s="19">
        <v>0</v>
      </c>
      <c r="X366" s="19">
        <v>0</v>
      </c>
      <c r="Y366" s="20">
        <f t="shared" si="91"/>
        <v>0.86207460128224478</v>
      </c>
      <c r="Z366" s="20">
        <f t="shared" si="92"/>
        <v>0.86207460128224478</v>
      </c>
      <c r="AA366" s="20">
        <f t="shared" si="93"/>
        <v>0.13792539871775525</v>
      </c>
      <c r="AB366" s="21">
        <f t="shared" si="94"/>
        <v>1</v>
      </c>
    </row>
    <row r="367" spans="1:28" ht="43.5" hidden="1" outlineLevel="4" x14ac:dyDescent="0.35">
      <c r="A367" s="15" t="s">
        <v>326</v>
      </c>
      <c r="B367" s="16" t="s">
        <v>33</v>
      </c>
      <c r="C367" s="16" t="s">
        <v>34</v>
      </c>
      <c r="D367" s="16" t="s">
        <v>63</v>
      </c>
      <c r="E367" s="16" t="s">
        <v>55</v>
      </c>
      <c r="F367" s="16" t="s">
        <v>36</v>
      </c>
      <c r="G367" s="16">
        <v>1112</v>
      </c>
      <c r="H367" s="16">
        <v>3480</v>
      </c>
      <c r="I367" s="17" t="s">
        <v>64</v>
      </c>
      <c r="J367" s="18">
        <v>80837729</v>
      </c>
      <c r="K367" s="19">
        <v>80716026</v>
      </c>
      <c r="L367" s="19">
        <v>0</v>
      </c>
      <c r="M367" s="19">
        <v>0</v>
      </c>
      <c r="N367" s="19">
        <v>0</v>
      </c>
      <c r="O367" s="19">
        <v>80716026</v>
      </c>
      <c r="P367" s="19">
        <v>0</v>
      </c>
      <c r="Q367" s="19">
        <v>10993160</v>
      </c>
      <c r="R367" s="19">
        <v>0</v>
      </c>
      <c r="S367" s="19">
        <v>69722866</v>
      </c>
      <c r="T367" s="19">
        <v>69722866</v>
      </c>
      <c r="U367" s="19">
        <v>0</v>
      </c>
      <c r="V367" s="19">
        <v>0</v>
      </c>
      <c r="W367" s="19">
        <v>0</v>
      </c>
      <c r="X367" s="19">
        <v>0</v>
      </c>
      <c r="Y367" s="20">
        <f t="shared" si="91"/>
        <v>0.86380449404186477</v>
      </c>
      <c r="Z367" s="20">
        <f t="shared" si="92"/>
        <v>0.86380449404186477</v>
      </c>
      <c r="AA367" s="20">
        <f t="shared" si="93"/>
        <v>0.13619550595813526</v>
      </c>
      <c r="AB367" s="21">
        <f t="shared" si="94"/>
        <v>1</v>
      </c>
    </row>
    <row r="368" spans="1:28" ht="43.5" hidden="1" outlineLevel="4" x14ac:dyDescent="0.35">
      <c r="A368" s="15" t="s">
        <v>326</v>
      </c>
      <c r="B368" s="16" t="s">
        <v>33</v>
      </c>
      <c r="C368" s="16" t="s">
        <v>34</v>
      </c>
      <c r="D368" s="16" t="s">
        <v>65</v>
      </c>
      <c r="E368" s="16" t="s">
        <v>55</v>
      </c>
      <c r="F368" s="16" t="s">
        <v>36</v>
      </c>
      <c r="G368" s="16">
        <v>1112</v>
      </c>
      <c r="H368" s="16">
        <v>3480</v>
      </c>
      <c r="I368" s="17" t="s">
        <v>66</v>
      </c>
      <c r="J368" s="18">
        <v>246388775</v>
      </c>
      <c r="K368" s="19">
        <v>246023004</v>
      </c>
      <c r="L368" s="19">
        <v>0</v>
      </c>
      <c r="M368" s="19">
        <v>0</v>
      </c>
      <c r="N368" s="19">
        <v>0</v>
      </c>
      <c r="O368" s="19">
        <v>246023004</v>
      </c>
      <c r="P368" s="19">
        <v>0</v>
      </c>
      <c r="Q368" s="19">
        <v>43824956.850000001</v>
      </c>
      <c r="R368" s="19">
        <v>0</v>
      </c>
      <c r="S368" s="19">
        <v>189198047.15000001</v>
      </c>
      <c r="T368" s="19">
        <v>189198047.15000001</v>
      </c>
      <c r="U368" s="19">
        <v>13000000</v>
      </c>
      <c r="V368" s="19">
        <v>13000000</v>
      </c>
      <c r="W368" s="19">
        <v>0</v>
      </c>
      <c r="X368" s="19">
        <v>13000000</v>
      </c>
      <c r="Y368" s="20">
        <f t="shared" si="91"/>
        <v>0.76902583934793356</v>
      </c>
      <c r="Z368" s="20">
        <f t="shared" si="92"/>
        <v>0.76902583934793356</v>
      </c>
      <c r="AA368" s="20">
        <f t="shared" si="93"/>
        <v>0.17813357343608405</v>
      </c>
      <c r="AB368" s="21">
        <f t="shared" si="94"/>
        <v>0.94715941278401761</v>
      </c>
    </row>
    <row r="369" spans="1:28" hidden="1" outlineLevel="3" x14ac:dyDescent="0.35">
      <c r="A369" s="22"/>
      <c r="B369" s="23"/>
      <c r="C369" s="23" t="s">
        <v>67</v>
      </c>
      <c r="D369" s="23"/>
      <c r="E369" s="23"/>
      <c r="F369" s="23"/>
      <c r="G369" s="23"/>
      <c r="H369" s="23"/>
      <c r="I369" s="24"/>
      <c r="J369" s="25">
        <f t="shared" ref="J369:X369" si="95">SUBTOTAL(9,J355:J368)</f>
        <v>6960885624</v>
      </c>
      <c r="K369" s="26">
        <f t="shared" si="95"/>
        <v>6895425874</v>
      </c>
      <c r="L369" s="26">
        <f t="shared" si="95"/>
        <v>0</v>
      </c>
      <c r="M369" s="26">
        <f t="shared" si="95"/>
        <v>0</v>
      </c>
      <c r="N369" s="26">
        <f t="shared" si="95"/>
        <v>0</v>
      </c>
      <c r="O369" s="26">
        <f t="shared" si="95"/>
        <v>6895425874</v>
      </c>
      <c r="P369" s="26">
        <f t="shared" si="95"/>
        <v>0</v>
      </c>
      <c r="Q369" s="26">
        <f t="shared" si="95"/>
        <v>167230029.84999999</v>
      </c>
      <c r="R369" s="26">
        <f t="shared" si="95"/>
        <v>0</v>
      </c>
      <c r="S369" s="26">
        <f t="shared" si="95"/>
        <v>5543264197.3799992</v>
      </c>
      <c r="T369" s="26">
        <f t="shared" si="95"/>
        <v>5543264197.3799992</v>
      </c>
      <c r="U369" s="26">
        <f t="shared" si="95"/>
        <v>1180292291.77</v>
      </c>
      <c r="V369" s="26">
        <f t="shared" si="95"/>
        <v>1184931646.77</v>
      </c>
      <c r="W369" s="26">
        <f t="shared" si="95"/>
        <v>0</v>
      </c>
      <c r="X369" s="26">
        <f t="shared" si="95"/>
        <v>1184931646.77</v>
      </c>
      <c r="Y369" s="27">
        <f t="shared" si="91"/>
        <v>0.80390454464625849</v>
      </c>
      <c r="Z369" s="27">
        <f t="shared" si="92"/>
        <v>0.80390454464625849</v>
      </c>
      <c r="AA369" s="27">
        <f t="shared" si="93"/>
        <v>2.4252313476468529E-2</v>
      </c>
      <c r="AB369" s="28">
        <f t="shared" si="94"/>
        <v>0.82815685812272699</v>
      </c>
    </row>
    <row r="370" spans="1:28" hidden="1" outlineLevel="4" x14ac:dyDescent="0.35">
      <c r="A370" s="15" t="s">
        <v>326</v>
      </c>
      <c r="B370" s="16" t="s">
        <v>33</v>
      </c>
      <c r="C370" s="16" t="s">
        <v>68</v>
      </c>
      <c r="D370" s="16" t="s">
        <v>327</v>
      </c>
      <c r="E370" s="16"/>
      <c r="F370" s="16" t="s">
        <v>36</v>
      </c>
      <c r="G370" s="16">
        <v>1120</v>
      </c>
      <c r="H370" s="16">
        <v>3480</v>
      </c>
      <c r="I370" s="17" t="s">
        <v>328</v>
      </c>
      <c r="J370" s="18">
        <v>1054467610</v>
      </c>
      <c r="K370" s="19">
        <v>1480235091</v>
      </c>
      <c r="L370" s="19">
        <v>0</v>
      </c>
      <c r="M370" s="19">
        <v>0</v>
      </c>
      <c r="N370" s="19">
        <v>0</v>
      </c>
      <c r="O370" s="19">
        <v>1480235091</v>
      </c>
      <c r="P370" s="19">
        <v>0</v>
      </c>
      <c r="Q370" s="19">
        <v>384365075.94</v>
      </c>
      <c r="R370" s="19">
        <v>0</v>
      </c>
      <c r="S370" s="19">
        <v>669008660.96000004</v>
      </c>
      <c r="T370" s="19">
        <v>630983559.01999998</v>
      </c>
      <c r="U370" s="19">
        <v>426861354.10000002</v>
      </c>
      <c r="V370" s="19">
        <v>426861354.10000002</v>
      </c>
      <c r="W370" s="19">
        <v>0</v>
      </c>
      <c r="X370" s="19">
        <v>426861354.0999999</v>
      </c>
      <c r="Y370" s="20">
        <f t="shared" si="91"/>
        <v>0.45196108714598771</v>
      </c>
      <c r="Z370" s="20">
        <f t="shared" si="92"/>
        <v>0.45196108714598771</v>
      </c>
      <c r="AA370" s="20">
        <f t="shared" si="93"/>
        <v>0.25966488585291886</v>
      </c>
      <c r="AB370" s="21">
        <f t="shared" si="94"/>
        <v>0.71162597299890651</v>
      </c>
    </row>
    <row r="371" spans="1:28" hidden="1" outlineLevel="4" x14ac:dyDescent="0.35">
      <c r="A371" s="15" t="s">
        <v>326</v>
      </c>
      <c r="B371" s="16" t="s">
        <v>33</v>
      </c>
      <c r="C371" s="16" t="s">
        <v>68</v>
      </c>
      <c r="D371" s="16" t="s">
        <v>210</v>
      </c>
      <c r="E371" s="16"/>
      <c r="F371" s="16" t="s">
        <v>36</v>
      </c>
      <c r="G371" s="16">
        <v>1120</v>
      </c>
      <c r="H371" s="16">
        <v>3480</v>
      </c>
      <c r="I371" s="17" t="s">
        <v>211</v>
      </c>
      <c r="J371" s="18">
        <v>6183094516</v>
      </c>
      <c r="K371" s="19">
        <v>8475124446</v>
      </c>
      <c r="L371" s="19">
        <v>0</v>
      </c>
      <c r="M371" s="19">
        <v>0</v>
      </c>
      <c r="N371" s="19">
        <v>0</v>
      </c>
      <c r="O371" s="19">
        <v>8475124446</v>
      </c>
      <c r="P371" s="19">
        <v>704673772.11000001</v>
      </c>
      <c r="Q371" s="19">
        <v>2988795897.6399999</v>
      </c>
      <c r="R371" s="19">
        <v>0</v>
      </c>
      <c r="S371" s="19">
        <v>3923608407.6100001</v>
      </c>
      <c r="T371" s="19">
        <v>3775776040.0700002</v>
      </c>
      <c r="U371" s="19">
        <v>858046368.63999999</v>
      </c>
      <c r="V371" s="19">
        <v>858046368.63999999</v>
      </c>
      <c r="W371" s="19">
        <v>0</v>
      </c>
      <c r="X371" s="19">
        <v>858046368.63999987</v>
      </c>
      <c r="Y371" s="20">
        <f t="shared" si="91"/>
        <v>0.46295584597130296</v>
      </c>
      <c r="Z371" s="20">
        <f t="shared" si="92"/>
        <v>0.46295584597130296</v>
      </c>
      <c r="AA371" s="20">
        <f t="shared" si="93"/>
        <v>0.43580123138996557</v>
      </c>
      <c r="AB371" s="21">
        <f t="shared" si="94"/>
        <v>0.89875707736126853</v>
      </c>
    </row>
    <row r="372" spans="1:28" hidden="1" outlineLevel="4" x14ac:dyDescent="0.35">
      <c r="A372" s="15" t="s">
        <v>326</v>
      </c>
      <c r="B372" s="16" t="s">
        <v>33</v>
      </c>
      <c r="C372" s="16" t="s">
        <v>68</v>
      </c>
      <c r="D372" s="16" t="s">
        <v>73</v>
      </c>
      <c r="E372" s="16"/>
      <c r="F372" s="16" t="s">
        <v>36</v>
      </c>
      <c r="G372" s="16">
        <v>1120</v>
      </c>
      <c r="H372" s="16">
        <v>3480</v>
      </c>
      <c r="I372" s="17" t="s">
        <v>74</v>
      </c>
      <c r="J372" s="18">
        <v>8000000</v>
      </c>
      <c r="K372" s="19">
        <v>8000000</v>
      </c>
      <c r="L372" s="19">
        <v>0</v>
      </c>
      <c r="M372" s="19">
        <v>0</v>
      </c>
      <c r="N372" s="19">
        <v>0</v>
      </c>
      <c r="O372" s="19">
        <v>8000000</v>
      </c>
      <c r="P372" s="19">
        <v>0</v>
      </c>
      <c r="Q372" s="19">
        <v>0</v>
      </c>
      <c r="R372" s="19">
        <v>0</v>
      </c>
      <c r="S372" s="19">
        <v>0</v>
      </c>
      <c r="T372" s="19">
        <v>0</v>
      </c>
      <c r="U372" s="19">
        <v>0</v>
      </c>
      <c r="V372" s="19">
        <v>8000000</v>
      </c>
      <c r="W372" s="19">
        <v>0</v>
      </c>
      <c r="X372" s="19">
        <v>8000000</v>
      </c>
      <c r="Y372" s="20">
        <f t="shared" si="91"/>
        <v>0</v>
      </c>
      <c r="Z372" s="20">
        <f t="shared" si="92"/>
        <v>0</v>
      </c>
      <c r="AA372" s="20">
        <f t="shared" si="93"/>
        <v>0</v>
      </c>
      <c r="AB372" s="21">
        <f t="shared" si="94"/>
        <v>0</v>
      </c>
    </row>
    <row r="373" spans="1:28" ht="72.5" hidden="1" outlineLevel="4" x14ac:dyDescent="0.35">
      <c r="A373" s="15" t="s">
        <v>326</v>
      </c>
      <c r="B373" s="16" t="s">
        <v>33</v>
      </c>
      <c r="C373" s="16" t="s">
        <v>68</v>
      </c>
      <c r="D373" s="16" t="s">
        <v>329</v>
      </c>
      <c r="E373" s="16"/>
      <c r="F373" s="16" t="s">
        <v>36</v>
      </c>
      <c r="G373" s="16">
        <v>1120</v>
      </c>
      <c r="H373" s="16">
        <v>3480</v>
      </c>
      <c r="I373" s="17" t="s">
        <v>330</v>
      </c>
      <c r="J373" s="18">
        <v>289929520</v>
      </c>
      <c r="K373" s="19">
        <v>0</v>
      </c>
      <c r="L373" s="19">
        <v>0</v>
      </c>
      <c r="M373" s="19">
        <v>0</v>
      </c>
      <c r="N373" s="19">
        <v>0</v>
      </c>
      <c r="O373" s="19">
        <v>0</v>
      </c>
      <c r="P373" s="19">
        <v>0</v>
      </c>
      <c r="Q373" s="19">
        <v>0</v>
      </c>
      <c r="R373" s="19">
        <v>0</v>
      </c>
      <c r="S373" s="19">
        <v>0</v>
      </c>
      <c r="T373" s="19">
        <v>0</v>
      </c>
      <c r="U373" s="19">
        <v>0</v>
      </c>
      <c r="V373" s="19">
        <v>0</v>
      </c>
      <c r="W373" s="19">
        <v>0</v>
      </c>
      <c r="X373" s="19">
        <v>0</v>
      </c>
      <c r="Y373" s="20">
        <v>0</v>
      </c>
      <c r="Z373" s="20">
        <v>0</v>
      </c>
      <c r="AA373" s="20">
        <v>0</v>
      </c>
      <c r="AB373" s="21">
        <v>0</v>
      </c>
    </row>
    <row r="374" spans="1:28" ht="29" hidden="1" outlineLevel="4" x14ac:dyDescent="0.35">
      <c r="A374" s="15" t="s">
        <v>326</v>
      </c>
      <c r="B374" s="16" t="s">
        <v>33</v>
      </c>
      <c r="C374" s="16" t="s">
        <v>68</v>
      </c>
      <c r="D374" s="16" t="s">
        <v>221</v>
      </c>
      <c r="E374" s="16"/>
      <c r="F374" s="16" t="s">
        <v>36</v>
      </c>
      <c r="G374" s="16">
        <v>1120</v>
      </c>
      <c r="H374" s="16">
        <v>3480</v>
      </c>
      <c r="I374" s="17" t="s">
        <v>331</v>
      </c>
      <c r="J374" s="18">
        <v>6296780</v>
      </c>
      <c r="K374" s="19">
        <v>0</v>
      </c>
      <c r="L374" s="19">
        <v>0</v>
      </c>
      <c r="M374" s="19">
        <v>0</v>
      </c>
      <c r="N374" s="19">
        <v>0</v>
      </c>
      <c r="O374" s="19">
        <v>0</v>
      </c>
      <c r="P374" s="19">
        <v>0</v>
      </c>
      <c r="Q374" s="19">
        <v>0</v>
      </c>
      <c r="R374" s="19">
        <v>0</v>
      </c>
      <c r="S374" s="19">
        <v>0</v>
      </c>
      <c r="T374" s="19">
        <v>0</v>
      </c>
      <c r="U374" s="19">
        <v>0</v>
      </c>
      <c r="V374" s="19">
        <v>0</v>
      </c>
      <c r="W374" s="19">
        <v>0</v>
      </c>
      <c r="X374" s="19">
        <v>0</v>
      </c>
      <c r="Y374" s="20">
        <v>0</v>
      </c>
      <c r="Z374" s="20">
        <v>0</v>
      </c>
      <c r="AA374" s="20">
        <v>0</v>
      </c>
      <c r="AB374" s="21">
        <v>0</v>
      </c>
    </row>
    <row r="375" spans="1:28" hidden="1" outlineLevel="4" x14ac:dyDescent="0.35">
      <c r="A375" s="15" t="s">
        <v>326</v>
      </c>
      <c r="B375" s="16" t="s">
        <v>33</v>
      </c>
      <c r="C375" s="16" t="s">
        <v>68</v>
      </c>
      <c r="D375" s="16" t="s">
        <v>83</v>
      </c>
      <c r="E375" s="16"/>
      <c r="F375" s="16" t="s">
        <v>36</v>
      </c>
      <c r="G375" s="16">
        <v>1120</v>
      </c>
      <c r="H375" s="16">
        <v>3480</v>
      </c>
      <c r="I375" s="17" t="s">
        <v>84</v>
      </c>
      <c r="J375" s="18">
        <v>766850</v>
      </c>
      <c r="K375" s="19">
        <v>4766850</v>
      </c>
      <c r="L375" s="19">
        <v>0</v>
      </c>
      <c r="M375" s="19">
        <v>0</v>
      </c>
      <c r="N375" s="19">
        <v>0</v>
      </c>
      <c r="O375" s="19">
        <v>4766850</v>
      </c>
      <c r="P375" s="19">
        <v>0</v>
      </c>
      <c r="Q375" s="19">
        <v>4409345</v>
      </c>
      <c r="R375" s="19">
        <v>0</v>
      </c>
      <c r="S375" s="19">
        <v>322725</v>
      </c>
      <c r="T375" s="19">
        <v>322725</v>
      </c>
      <c r="U375" s="19">
        <v>34780</v>
      </c>
      <c r="V375" s="19">
        <v>34780</v>
      </c>
      <c r="W375" s="19">
        <v>0</v>
      </c>
      <c r="X375" s="19">
        <v>34780</v>
      </c>
      <c r="Y375" s="20">
        <f>S375/K375</f>
        <v>6.7701941533717239E-2</v>
      </c>
      <c r="Z375" s="20">
        <f>S375/O375</f>
        <v>6.7701941533717239E-2</v>
      </c>
      <c r="AA375" s="20">
        <f>(P375+Q375+R375)/O375</f>
        <v>0.92500183559373594</v>
      </c>
      <c r="AB375" s="21">
        <f>Z375+AA375</f>
        <v>0.99270377712745317</v>
      </c>
    </row>
    <row r="376" spans="1:28" hidden="1" outlineLevel="4" x14ac:dyDescent="0.35">
      <c r="A376" s="15" t="s">
        <v>326</v>
      </c>
      <c r="B376" s="16" t="s">
        <v>33</v>
      </c>
      <c r="C376" s="16" t="s">
        <v>68</v>
      </c>
      <c r="D376" s="16" t="s">
        <v>85</v>
      </c>
      <c r="E376" s="16"/>
      <c r="F376" s="16" t="s">
        <v>36</v>
      </c>
      <c r="G376" s="16">
        <v>1120</v>
      </c>
      <c r="H376" s="16">
        <v>3480</v>
      </c>
      <c r="I376" s="17" t="s">
        <v>86</v>
      </c>
      <c r="J376" s="18">
        <v>49910100</v>
      </c>
      <c r="K376" s="19">
        <v>68906880</v>
      </c>
      <c r="L376" s="19">
        <v>0</v>
      </c>
      <c r="M376" s="19">
        <v>0</v>
      </c>
      <c r="N376" s="19">
        <v>0</v>
      </c>
      <c r="O376" s="19">
        <v>68906880</v>
      </c>
      <c r="P376" s="19">
        <v>0</v>
      </c>
      <c r="Q376" s="19">
        <v>59968380</v>
      </c>
      <c r="R376" s="19">
        <v>0</v>
      </c>
      <c r="S376" s="19">
        <v>7795400</v>
      </c>
      <c r="T376" s="19">
        <v>7795400</v>
      </c>
      <c r="U376" s="19">
        <v>1143100</v>
      </c>
      <c r="V376" s="19">
        <v>1143100</v>
      </c>
      <c r="W376" s="19">
        <v>0</v>
      </c>
      <c r="X376" s="19">
        <v>1143100</v>
      </c>
      <c r="Y376" s="20">
        <f>S376/K376</f>
        <v>0.11312948721520986</v>
      </c>
      <c r="Z376" s="20">
        <f>S376/O376</f>
        <v>0.11312948721520986</v>
      </c>
      <c r="AA376" s="20">
        <f>(P376+Q376+R376)/O376</f>
        <v>0.8702814581069408</v>
      </c>
      <c r="AB376" s="21">
        <f>Z376+AA376</f>
        <v>0.98341094532215068</v>
      </c>
    </row>
    <row r="377" spans="1:28" ht="43.5" hidden="1" outlineLevel="4" x14ac:dyDescent="0.35">
      <c r="A377" s="15" t="s">
        <v>326</v>
      </c>
      <c r="B377" s="16" t="s">
        <v>33</v>
      </c>
      <c r="C377" s="16" t="s">
        <v>68</v>
      </c>
      <c r="D377" s="16" t="s">
        <v>93</v>
      </c>
      <c r="E377" s="16"/>
      <c r="F377" s="16" t="s">
        <v>36</v>
      </c>
      <c r="G377" s="16">
        <v>1120</v>
      </c>
      <c r="H377" s="16">
        <v>3480</v>
      </c>
      <c r="I377" s="17" t="s">
        <v>332</v>
      </c>
      <c r="J377" s="18">
        <v>735000</v>
      </c>
      <c r="K377" s="19">
        <v>735000</v>
      </c>
      <c r="L377" s="19">
        <v>0</v>
      </c>
      <c r="M377" s="19">
        <v>0</v>
      </c>
      <c r="N377" s="19">
        <v>0</v>
      </c>
      <c r="O377" s="19">
        <v>735000</v>
      </c>
      <c r="P377" s="19">
        <v>0</v>
      </c>
      <c r="Q377" s="19">
        <v>0</v>
      </c>
      <c r="R377" s="19">
        <v>0</v>
      </c>
      <c r="S377" s="19">
        <v>0</v>
      </c>
      <c r="T377" s="19">
        <v>0</v>
      </c>
      <c r="U377" s="19">
        <v>0</v>
      </c>
      <c r="V377" s="19">
        <v>735000</v>
      </c>
      <c r="W377" s="19">
        <v>0</v>
      </c>
      <c r="X377" s="19">
        <v>735000</v>
      </c>
      <c r="Y377" s="20">
        <f>S377/K377</f>
        <v>0</v>
      </c>
      <c r="Z377" s="20">
        <f>S377/O377</f>
        <v>0</v>
      </c>
      <c r="AA377" s="20">
        <f>(P377+Q377+R377)/O377</f>
        <v>0</v>
      </c>
      <c r="AB377" s="21">
        <f>Z377+AA377</f>
        <v>0</v>
      </c>
    </row>
    <row r="378" spans="1:28" hidden="1" outlineLevel="4" x14ac:dyDescent="0.35">
      <c r="A378" s="15" t="s">
        <v>326</v>
      </c>
      <c r="B378" s="16" t="s">
        <v>33</v>
      </c>
      <c r="C378" s="16" t="s">
        <v>68</v>
      </c>
      <c r="D378" s="16" t="s">
        <v>224</v>
      </c>
      <c r="E378" s="16"/>
      <c r="F378" s="16" t="s">
        <v>36</v>
      </c>
      <c r="G378" s="16">
        <v>1120</v>
      </c>
      <c r="H378" s="16">
        <v>3480</v>
      </c>
      <c r="I378" s="17" t="s">
        <v>225</v>
      </c>
      <c r="J378" s="18">
        <v>19976505</v>
      </c>
      <c r="K378" s="19">
        <v>19976505</v>
      </c>
      <c r="L378" s="19">
        <v>0</v>
      </c>
      <c r="M378" s="19">
        <v>0</v>
      </c>
      <c r="N378" s="19">
        <v>0</v>
      </c>
      <c r="O378" s="19">
        <v>19976505</v>
      </c>
      <c r="P378" s="19">
        <v>0</v>
      </c>
      <c r="Q378" s="19">
        <v>9042541.4000000004</v>
      </c>
      <c r="R378" s="19">
        <v>783103.12</v>
      </c>
      <c r="S378" s="19">
        <v>3117259.54</v>
      </c>
      <c r="T378" s="19">
        <v>3117259.54</v>
      </c>
      <c r="U378" s="19">
        <v>7033600.9400000004</v>
      </c>
      <c r="V378" s="19">
        <v>7033600.9400000004</v>
      </c>
      <c r="W378" s="19">
        <v>0</v>
      </c>
      <c r="X378" s="19">
        <v>7033600.9400000004</v>
      </c>
      <c r="Y378" s="20">
        <f>S378/K378</f>
        <v>0.15604629238197573</v>
      </c>
      <c r="Z378" s="20">
        <f>S378/O378</f>
        <v>0.15604629238197573</v>
      </c>
      <c r="AA378" s="20">
        <f>(P378+Q378+R378)/O378</f>
        <v>0.49186003858032223</v>
      </c>
      <c r="AB378" s="21">
        <f>Z378+AA378</f>
        <v>0.64790633096229799</v>
      </c>
    </row>
    <row r="379" spans="1:28" hidden="1" outlineLevel="4" x14ac:dyDescent="0.35">
      <c r="A379" s="15" t="s">
        <v>326</v>
      </c>
      <c r="B379" s="16" t="s">
        <v>33</v>
      </c>
      <c r="C379" s="16" t="s">
        <v>68</v>
      </c>
      <c r="D379" s="16" t="s">
        <v>95</v>
      </c>
      <c r="E379" s="16"/>
      <c r="F379" s="16" t="s">
        <v>36</v>
      </c>
      <c r="G379" s="16">
        <v>1120</v>
      </c>
      <c r="H379" s="16">
        <v>3480</v>
      </c>
      <c r="I379" s="17" t="s">
        <v>96</v>
      </c>
      <c r="J379" s="18">
        <v>128291401</v>
      </c>
      <c r="K379" s="19">
        <v>0</v>
      </c>
      <c r="L379" s="19">
        <v>0</v>
      </c>
      <c r="M379" s="19">
        <v>0</v>
      </c>
      <c r="N379" s="19">
        <v>0</v>
      </c>
      <c r="O379" s="19">
        <v>0</v>
      </c>
      <c r="P379" s="19">
        <v>0</v>
      </c>
      <c r="Q379" s="19">
        <v>0</v>
      </c>
      <c r="R379" s="19">
        <v>0</v>
      </c>
      <c r="S379" s="19">
        <v>0</v>
      </c>
      <c r="T379" s="19">
        <v>0</v>
      </c>
      <c r="U379" s="19">
        <v>0</v>
      </c>
      <c r="V379" s="19">
        <v>0</v>
      </c>
      <c r="W379" s="19">
        <v>0</v>
      </c>
      <c r="X379" s="19">
        <v>0</v>
      </c>
      <c r="Y379" s="20">
        <v>0</v>
      </c>
      <c r="Z379" s="20">
        <v>0</v>
      </c>
      <c r="AA379" s="20">
        <v>0</v>
      </c>
      <c r="AB379" s="21">
        <v>0</v>
      </c>
    </row>
    <row r="380" spans="1:28" hidden="1" outlineLevel="4" x14ac:dyDescent="0.35">
      <c r="A380" s="15" t="s">
        <v>326</v>
      </c>
      <c r="B380" s="16" t="s">
        <v>33</v>
      </c>
      <c r="C380" s="16" t="s">
        <v>68</v>
      </c>
      <c r="D380" s="16" t="s">
        <v>230</v>
      </c>
      <c r="E380" s="16"/>
      <c r="F380" s="16" t="s">
        <v>36</v>
      </c>
      <c r="G380" s="16">
        <v>1120</v>
      </c>
      <c r="H380" s="16">
        <v>3480</v>
      </c>
      <c r="I380" s="17" t="s">
        <v>231</v>
      </c>
      <c r="J380" s="18">
        <v>26014346</v>
      </c>
      <c r="K380" s="19">
        <v>21014346</v>
      </c>
      <c r="L380" s="19">
        <v>0</v>
      </c>
      <c r="M380" s="19">
        <v>0</v>
      </c>
      <c r="N380" s="19">
        <v>0</v>
      </c>
      <c r="O380" s="19">
        <v>21014346</v>
      </c>
      <c r="P380" s="19">
        <v>2532735</v>
      </c>
      <c r="Q380" s="19">
        <v>2187599.77</v>
      </c>
      <c r="R380" s="19">
        <v>898075.23</v>
      </c>
      <c r="S380" s="19">
        <v>6078851.6299999999</v>
      </c>
      <c r="T380" s="19">
        <v>6078851.6299999999</v>
      </c>
      <c r="U380" s="19">
        <v>9317084.3699999992</v>
      </c>
      <c r="V380" s="19">
        <v>9317084.3699999992</v>
      </c>
      <c r="W380" s="19">
        <v>0</v>
      </c>
      <c r="X380" s="19">
        <v>9317084.370000001</v>
      </c>
      <c r="Y380" s="20">
        <f t="shared" ref="Y380:Y389" si="96">S380/K380</f>
        <v>0.28927151147125874</v>
      </c>
      <c r="Z380" s="20">
        <f t="shared" ref="Z380:Z389" si="97">S380/O380</f>
        <v>0.28927151147125874</v>
      </c>
      <c r="AA380" s="20">
        <f t="shared" ref="AA380:AA389" si="98">(P380+Q380+R380)/O380</f>
        <v>0.26736068778918937</v>
      </c>
      <c r="AB380" s="21">
        <f t="shared" ref="AB380:AB389" si="99">Z380+AA380</f>
        <v>0.55663219926044816</v>
      </c>
    </row>
    <row r="381" spans="1:28" ht="29" hidden="1" outlineLevel="4" x14ac:dyDescent="0.35">
      <c r="A381" s="15" t="s">
        <v>326</v>
      </c>
      <c r="B381" s="16" t="s">
        <v>33</v>
      </c>
      <c r="C381" s="16" t="s">
        <v>68</v>
      </c>
      <c r="D381" s="16" t="s">
        <v>97</v>
      </c>
      <c r="E381" s="16"/>
      <c r="F381" s="16" t="s">
        <v>36</v>
      </c>
      <c r="G381" s="16">
        <v>1120</v>
      </c>
      <c r="H381" s="16">
        <v>3480</v>
      </c>
      <c r="I381" s="17" t="s">
        <v>98</v>
      </c>
      <c r="J381" s="18">
        <v>308499262</v>
      </c>
      <c r="K381" s="19">
        <v>289252702</v>
      </c>
      <c r="L381" s="19">
        <v>0</v>
      </c>
      <c r="M381" s="19">
        <v>0</v>
      </c>
      <c r="N381" s="19">
        <v>0</v>
      </c>
      <c r="O381" s="19">
        <v>289252702</v>
      </c>
      <c r="P381" s="19">
        <v>7232975</v>
      </c>
      <c r="Q381" s="19">
        <v>84975795.840000004</v>
      </c>
      <c r="R381" s="19">
        <v>1023966.13</v>
      </c>
      <c r="S381" s="19">
        <v>106008519.98999999</v>
      </c>
      <c r="T381" s="19">
        <v>96073782.810000002</v>
      </c>
      <c r="U381" s="19">
        <v>90011445.040000007</v>
      </c>
      <c r="V381" s="19">
        <v>90011445.040000007</v>
      </c>
      <c r="W381" s="19">
        <v>0</v>
      </c>
      <c r="X381" s="19">
        <v>90011445.040000007</v>
      </c>
      <c r="Y381" s="20">
        <f t="shared" si="96"/>
        <v>0.36649102759289004</v>
      </c>
      <c r="Z381" s="20">
        <f t="shared" si="97"/>
        <v>0.36649102759289004</v>
      </c>
      <c r="AA381" s="20">
        <f t="shared" si="98"/>
        <v>0.32232278670295705</v>
      </c>
      <c r="AB381" s="21">
        <f t="shared" si="99"/>
        <v>0.68881381429584709</v>
      </c>
    </row>
    <row r="382" spans="1:28" hidden="1" outlineLevel="3" x14ac:dyDescent="0.35">
      <c r="A382" s="22"/>
      <c r="B382" s="23"/>
      <c r="C382" s="23" t="s">
        <v>99</v>
      </c>
      <c r="D382" s="23"/>
      <c r="E382" s="23"/>
      <c r="F382" s="23"/>
      <c r="G382" s="23"/>
      <c r="H382" s="23"/>
      <c r="I382" s="24"/>
      <c r="J382" s="25">
        <f t="shared" ref="J382:X382" si="100">SUBTOTAL(9,J370:J381)</f>
        <v>8075981890</v>
      </c>
      <c r="K382" s="26">
        <f t="shared" si="100"/>
        <v>10368011820</v>
      </c>
      <c r="L382" s="26">
        <f t="shared" si="100"/>
        <v>0</v>
      </c>
      <c r="M382" s="26">
        <f t="shared" si="100"/>
        <v>0</v>
      </c>
      <c r="N382" s="26">
        <f t="shared" si="100"/>
        <v>0</v>
      </c>
      <c r="O382" s="26">
        <f t="shared" si="100"/>
        <v>10368011820</v>
      </c>
      <c r="P382" s="26">
        <f t="shared" si="100"/>
        <v>714439482.11000001</v>
      </c>
      <c r="Q382" s="26">
        <f t="shared" si="100"/>
        <v>3533744635.5900002</v>
      </c>
      <c r="R382" s="26">
        <f t="shared" si="100"/>
        <v>2705144.48</v>
      </c>
      <c r="S382" s="26">
        <f t="shared" si="100"/>
        <v>4715939824.7299995</v>
      </c>
      <c r="T382" s="26">
        <f t="shared" si="100"/>
        <v>4520147618.0700006</v>
      </c>
      <c r="U382" s="26">
        <f t="shared" si="100"/>
        <v>1392447733.0899999</v>
      </c>
      <c r="V382" s="26">
        <f t="shared" si="100"/>
        <v>1401182733.0899999</v>
      </c>
      <c r="W382" s="26">
        <f t="shared" si="100"/>
        <v>0</v>
      </c>
      <c r="X382" s="26">
        <f t="shared" si="100"/>
        <v>1401182733.0899997</v>
      </c>
      <c r="Y382" s="27">
        <f t="shared" si="96"/>
        <v>0.45485478861365725</v>
      </c>
      <c r="Z382" s="27">
        <f t="shared" si="97"/>
        <v>0.45485478861365725</v>
      </c>
      <c r="AA382" s="27">
        <f t="shared" si="98"/>
        <v>0.41000042592351138</v>
      </c>
      <c r="AB382" s="28">
        <f t="shared" si="99"/>
        <v>0.86485521453716863</v>
      </c>
    </row>
    <row r="383" spans="1:28" hidden="1" outlineLevel="4" x14ac:dyDescent="0.35">
      <c r="A383" s="15" t="s">
        <v>326</v>
      </c>
      <c r="B383" s="16" t="s">
        <v>33</v>
      </c>
      <c r="C383" s="16" t="s">
        <v>100</v>
      </c>
      <c r="D383" s="16" t="s">
        <v>240</v>
      </c>
      <c r="E383" s="16"/>
      <c r="F383" s="16" t="s">
        <v>36</v>
      </c>
      <c r="G383" s="16">
        <v>1120</v>
      </c>
      <c r="H383" s="16">
        <v>3480</v>
      </c>
      <c r="I383" s="17" t="s">
        <v>241</v>
      </c>
      <c r="J383" s="18">
        <v>34650</v>
      </c>
      <c r="K383" s="19">
        <v>34650</v>
      </c>
      <c r="L383" s="19">
        <v>0</v>
      </c>
      <c r="M383" s="19">
        <v>0</v>
      </c>
      <c r="N383" s="19">
        <v>0</v>
      </c>
      <c r="O383" s="19">
        <v>34650</v>
      </c>
      <c r="P383" s="19">
        <v>0</v>
      </c>
      <c r="Q383" s="19">
        <v>0</v>
      </c>
      <c r="R383" s="19">
        <v>0</v>
      </c>
      <c r="S383" s="19">
        <v>0</v>
      </c>
      <c r="T383" s="19">
        <v>0</v>
      </c>
      <c r="U383" s="19">
        <v>34650</v>
      </c>
      <c r="V383" s="19">
        <v>34650</v>
      </c>
      <c r="W383" s="19">
        <v>0</v>
      </c>
      <c r="X383" s="19">
        <v>34650</v>
      </c>
      <c r="Y383" s="20">
        <f t="shared" si="96"/>
        <v>0</v>
      </c>
      <c r="Z383" s="20">
        <f t="shared" si="97"/>
        <v>0</v>
      </c>
      <c r="AA383" s="20">
        <f t="shared" si="98"/>
        <v>0</v>
      </c>
      <c r="AB383" s="21">
        <f t="shared" si="99"/>
        <v>0</v>
      </c>
    </row>
    <row r="384" spans="1:28" hidden="1" outlineLevel="4" x14ac:dyDescent="0.35">
      <c r="A384" s="15" t="s">
        <v>326</v>
      </c>
      <c r="B384" s="16" t="s">
        <v>33</v>
      </c>
      <c r="C384" s="16" t="s">
        <v>100</v>
      </c>
      <c r="D384" s="16" t="s">
        <v>107</v>
      </c>
      <c r="E384" s="16"/>
      <c r="F384" s="16" t="s">
        <v>36</v>
      </c>
      <c r="G384" s="16">
        <v>1120</v>
      </c>
      <c r="H384" s="16">
        <v>3480</v>
      </c>
      <c r="I384" s="17" t="s">
        <v>108</v>
      </c>
      <c r="J384" s="18">
        <v>17097692</v>
      </c>
      <c r="K384" s="19">
        <v>17097692</v>
      </c>
      <c r="L384" s="19">
        <v>0</v>
      </c>
      <c r="M384" s="19">
        <v>0</v>
      </c>
      <c r="N384" s="19">
        <v>0</v>
      </c>
      <c r="O384" s="19">
        <v>17097692</v>
      </c>
      <c r="P384" s="19">
        <v>0</v>
      </c>
      <c r="Q384" s="19">
        <v>0</v>
      </c>
      <c r="R384" s="19">
        <v>0</v>
      </c>
      <c r="S384" s="19">
        <v>15649046.82</v>
      </c>
      <c r="T384" s="19">
        <v>15649046.82</v>
      </c>
      <c r="U384" s="19">
        <v>1448645.18</v>
      </c>
      <c r="V384" s="19">
        <v>1448645.18</v>
      </c>
      <c r="W384" s="19">
        <v>0</v>
      </c>
      <c r="X384" s="19">
        <v>1448645.1799999997</v>
      </c>
      <c r="Y384" s="20">
        <f t="shared" si="96"/>
        <v>0.91527247186345384</v>
      </c>
      <c r="Z384" s="20">
        <f t="shared" si="97"/>
        <v>0.91527247186345384</v>
      </c>
      <c r="AA384" s="20">
        <f t="shared" si="98"/>
        <v>0</v>
      </c>
      <c r="AB384" s="21">
        <f t="shared" si="99"/>
        <v>0.91527247186345384</v>
      </c>
    </row>
    <row r="385" spans="1:28" hidden="1" outlineLevel="4" x14ac:dyDescent="0.35">
      <c r="A385" s="15" t="s">
        <v>326</v>
      </c>
      <c r="B385" s="16" t="s">
        <v>33</v>
      </c>
      <c r="C385" s="16" t="s">
        <v>100</v>
      </c>
      <c r="D385" s="16" t="s">
        <v>113</v>
      </c>
      <c r="E385" s="16"/>
      <c r="F385" s="16" t="s">
        <v>36</v>
      </c>
      <c r="G385" s="16">
        <v>1120</v>
      </c>
      <c r="H385" s="16">
        <v>3480</v>
      </c>
      <c r="I385" s="17" t="s">
        <v>114</v>
      </c>
      <c r="J385" s="18">
        <v>3820348</v>
      </c>
      <c r="K385" s="19">
        <v>3820348</v>
      </c>
      <c r="L385" s="19">
        <v>0</v>
      </c>
      <c r="M385" s="19">
        <v>0</v>
      </c>
      <c r="N385" s="19">
        <v>0</v>
      </c>
      <c r="O385" s="19">
        <v>3820348</v>
      </c>
      <c r="P385" s="19">
        <v>0</v>
      </c>
      <c r="Q385" s="19">
        <v>0</v>
      </c>
      <c r="R385" s="19">
        <v>0</v>
      </c>
      <c r="S385" s="19">
        <v>0</v>
      </c>
      <c r="T385" s="19">
        <v>0</v>
      </c>
      <c r="U385" s="19">
        <v>3820348</v>
      </c>
      <c r="V385" s="19">
        <v>3820348</v>
      </c>
      <c r="W385" s="19">
        <v>0</v>
      </c>
      <c r="X385" s="19">
        <v>3820348</v>
      </c>
      <c r="Y385" s="20">
        <f t="shared" si="96"/>
        <v>0</v>
      </c>
      <c r="Z385" s="20">
        <f t="shared" si="97"/>
        <v>0</v>
      </c>
      <c r="AA385" s="20">
        <f t="shared" si="98"/>
        <v>0</v>
      </c>
      <c r="AB385" s="21">
        <f t="shared" si="99"/>
        <v>0</v>
      </c>
    </row>
    <row r="386" spans="1:28" hidden="1" outlineLevel="4" x14ac:dyDescent="0.35">
      <c r="A386" s="15" t="s">
        <v>326</v>
      </c>
      <c r="B386" s="16" t="s">
        <v>33</v>
      </c>
      <c r="C386" s="16" t="s">
        <v>100</v>
      </c>
      <c r="D386" s="16" t="s">
        <v>115</v>
      </c>
      <c r="E386" s="16"/>
      <c r="F386" s="16" t="s">
        <v>36</v>
      </c>
      <c r="G386" s="16">
        <v>1120</v>
      </c>
      <c r="H386" s="16">
        <v>3480</v>
      </c>
      <c r="I386" s="17" t="s">
        <v>116</v>
      </c>
      <c r="J386" s="18">
        <v>1158704</v>
      </c>
      <c r="K386" s="19">
        <v>1158704</v>
      </c>
      <c r="L386" s="19">
        <v>0</v>
      </c>
      <c r="M386" s="19">
        <v>0</v>
      </c>
      <c r="N386" s="19">
        <v>0</v>
      </c>
      <c r="O386" s="19">
        <v>1158704</v>
      </c>
      <c r="P386" s="19">
        <v>0</v>
      </c>
      <c r="Q386" s="19">
        <v>0</v>
      </c>
      <c r="R386" s="19">
        <v>0</v>
      </c>
      <c r="S386" s="19">
        <v>0</v>
      </c>
      <c r="T386" s="19">
        <v>0</v>
      </c>
      <c r="U386" s="19">
        <v>1158704</v>
      </c>
      <c r="V386" s="19">
        <v>1158704</v>
      </c>
      <c r="W386" s="19">
        <v>0</v>
      </c>
      <c r="X386" s="19">
        <v>1158704</v>
      </c>
      <c r="Y386" s="20">
        <f t="shared" si="96"/>
        <v>0</v>
      </c>
      <c r="Z386" s="20">
        <f t="shared" si="97"/>
        <v>0</v>
      </c>
      <c r="AA386" s="20">
        <f t="shared" si="98"/>
        <v>0</v>
      </c>
      <c r="AB386" s="21">
        <f t="shared" si="99"/>
        <v>0</v>
      </c>
    </row>
    <row r="387" spans="1:28" hidden="1" outlineLevel="4" x14ac:dyDescent="0.35">
      <c r="A387" s="15" t="s">
        <v>326</v>
      </c>
      <c r="B387" s="16" t="s">
        <v>33</v>
      </c>
      <c r="C387" s="16" t="s">
        <v>100</v>
      </c>
      <c r="D387" s="16" t="s">
        <v>117</v>
      </c>
      <c r="E387" s="16"/>
      <c r="F387" s="16" t="s">
        <v>36</v>
      </c>
      <c r="G387" s="16">
        <v>1120</v>
      </c>
      <c r="H387" s="16">
        <v>3480</v>
      </c>
      <c r="I387" s="17" t="s">
        <v>118</v>
      </c>
      <c r="J387" s="18">
        <v>160444</v>
      </c>
      <c r="K387" s="19">
        <v>160444</v>
      </c>
      <c r="L387" s="19">
        <v>0</v>
      </c>
      <c r="M387" s="19">
        <v>0</v>
      </c>
      <c r="N387" s="19">
        <v>0</v>
      </c>
      <c r="O387" s="19">
        <v>160444</v>
      </c>
      <c r="P387" s="19">
        <v>0</v>
      </c>
      <c r="Q387" s="19">
        <v>0</v>
      </c>
      <c r="R387" s="19">
        <v>0</v>
      </c>
      <c r="S387" s="19">
        <v>0</v>
      </c>
      <c r="T387" s="19">
        <v>0</v>
      </c>
      <c r="U387" s="19">
        <v>160444</v>
      </c>
      <c r="V387" s="19">
        <v>160444</v>
      </c>
      <c r="W387" s="19">
        <v>0</v>
      </c>
      <c r="X387" s="19">
        <v>160444</v>
      </c>
      <c r="Y387" s="20">
        <f t="shared" si="96"/>
        <v>0</v>
      </c>
      <c r="Z387" s="20">
        <f t="shared" si="97"/>
        <v>0</v>
      </c>
      <c r="AA387" s="20">
        <f t="shared" si="98"/>
        <v>0</v>
      </c>
      <c r="AB387" s="21">
        <f t="shared" si="99"/>
        <v>0</v>
      </c>
    </row>
    <row r="388" spans="1:28" hidden="1" outlineLevel="3" x14ac:dyDescent="0.35">
      <c r="A388" s="22"/>
      <c r="B388" s="23"/>
      <c r="C388" s="23" t="s">
        <v>121</v>
      </c>
      <c r="D388" s="23"/>
      <c r="E388" s="23"/>
      <c r="F388" s="23"/>
      <c r="G388" s="23"/>
      <c r="H388" s="23"/>
      <c r="I388" s="24"/>
      <c r="J388" s="25">
        <f t="shared" ref="J388:X388" si="101">SUBTOTAL(9,J383:J387)</f>
        <v>22271838</v>
      </c>
      <c r="K388" s="26">
        <f t="shared" si="101"/>
        <v>22271838</v>
      </c>
      <c r="L388" s="26">
        <f t="shared" si="101"/>
        <v>0</v>
      </c>
      <c r="M388" s="26">
        <f t="shared" si="101"/>
        <v>0</v>
      </c>
      <c r="N388" s="26">
        <f t="shared" si="101"/>
        <v>0</v>
      </c>
      <c r="O388" s="26">
        <f t="shared" si="101"/>
        <v>22271838</v>
      </c>
      <c r="P388" s="26">
        <f t="shared" si="101"/>
        <v>0</v>
      </c>
      <c r="Q388" s="26">
        <f t="shared" si="101"/>
        <v>0</v>
      </c>
      <c r="R388" s="26">
        <f t="shared" si="101"/>
        <v>0</v>
      </c>
      <c r="S388" s="26">
        <f t="shared" si="101"/>
        <v>15649046.82</v>
      </c>
      <c r="T388" s="26">
        <f t="shared" si="101"/>
        <v>15649046.82</v>
      </c>
      <c r="U388" s="26">
        <f t="shared" si="101"/>
        <v>6622791.1799999997</v>
      </c>
      <c r="V388" s="26">
        <f t="shared" si="101"/>
        <v>6622791.1799999997</v>
      </c>
      <c r="W388" s="26">
        <f t="shared" si="101"/>
        <v>0</v>
      </c>
      <c r="X388" s="26">
        <f t="shared" si="101"/>
        <v>6622791.1799999997</v>
      </c>
      <c r="Y388" s="27">
        <f t="shared" si="96"/>
        <v>0.70263831929811993</v>
      </c>
      <c r="Z388" s="27">
        <f t="shared" si="97"/>
        <v>0.70263831929811993</v>
      </c>
      <c r="AA388" s="27">
        <f t="shared" si="98"/>
        <v>0</v>
      </c>
      <c r="AB388" s="28">
        <f t="shared" si="99"/>
        <v>0.70263831929811993</v>
      </c>
    </row>
    <row r="389" spans="1:28" hidden="1" outlineLevel="4" x14ac:dyDescent="0.35">
      <c r="A389" s="15" t="s">
        <v>326</v>
      </c>
      <c r="B389" s="16" t="s">
        <v>33</v>
      </c>
      <c r="C389" s="16" t="s">
        <v>122</v>
      </c>
      <c r="D389" s="16" t="s">
        <v>125</v>
      </c>
      <c r="E389" s="16"/>
      <c r="F389" s="16">
        <v>280</v>
      </c>
      <c r="G389" s="16">
        <v>2210</v>
      </c>
      <c r="H389" s="16">
        <v>3480</v>
      </c>
      <c r="I389" s="17" t="s">
        <v>126</v>
      </c>
      <c r="J389" s="18">
        <v>108225000</v>
      </c>
      <c r="K389" s="19">
        <v>86205299</v>
      </c>
      <c r="L389" s="19">
        <v>0</v>
      </c>
      <c r="M389" s="19">
        <v>0</v>
      </c>
      <c r="N389" s="19">
        <v>0</v>
      </c>
      <c r="O389" s="19">
        <v>86205299</v>
      </c>
      <c r="P389" s="19">
        <v>0</v>
      </c>
      <c r="Q389" s="19">
        <v>0</v>
      </c>
      <c r="R389" s="19">
        <v>0</v>
      </c>
      <c r="S389" s="19">
        <v>0</v>
      </c>
      <c r="T389" s="19">
        <v>0</v>
      </c>
      <c r="U389" s="19">
        <v>0</v>
      </c>
      <c r="V389" s="19">
        <v>86205299</v>
      </c>
      <c r="W389" s="19">
        <v>0</v>
      </c>
      <c r="X389" s="19">
        <v>86205299</v>
      </c>
      <c r="Y389" s="20">
        <f t="shared" si="96"/>
        <v>0</v>
      </c>
      <c r="Z389" s="20">
        <f t="shared" si="97"/>
        <v>0</v>
      </c>
      <c r="AA389" s="20">
        <f t="shared" si="98"/>
        <v>0</v>
      </c>
      <c r="AB389" s="21">
        <f t="shared" si="99"/>
        <v>0</v>
      </c>
    </row>
    <row r="390" spans="1:28" hidden="1" outlineLevel="4" x14ac:dyDescent="0.35">
      <c r="A390" s="15" t="s">
        <v>326</v>
      </c>
      <c r="B390" s="16" t="s">
        <v>33</v>
      </c>
      <c r="C390" s="16" t="s">
        <v>122</v>
      </c>
      <c r="D390" s="16" t="s">
        <v>129</v>
      </c>
      <c r="E390" s="16"/>
      <c r="F390" s="16">
        <v>280</v>
      </c>
      <c r="G390" s="16">
        <v>2210</v>
      </c>
      <c r="H390" s="16">
        <v>3480</v>
      </c>
      <c r="I390" s="17" t="s">
        <v>130</v>
      </c>
      <c r="J390" s="18">
        <v>435443900</v>
      </c>
      <c r="K390" s="19">
        <v>0</v>
      </c>
      <c r="L390" s="19">
        <v>0</v>
      </c>
      <c r="M390" s="19">
        <v>0</v>
      </c>
      <c r="N390" s="19">
        <v>0</v>
      </c>
      <c r="O390" s="19">
        <v>0</v>
      </c>
      <c r="P390" s="19">
        <v>0</v>
      </c>
      <c r="Q390" s="19">
        <v>0</v>
      </c>
      <c r="R390" s="19">
        <v>0</v>
      </c>
      <c r="S390" s="19">
        <v>0</v>
      </c>
      <c r="T390" s="19">
        <v>0</v>
      </c>
      <c r="U390" s="19">
        <v>0</v>
      </c>
      <c r="V390" s="19">
        <v>0</v>
      </c>
      <c r="W390" s="19">
        <v>0</v>
      </c>
      <c r="X390" s="19">
        <v>0</v>
      </c>
      <c r="Y390" s="20">
        <v>0</v>
      </c>
      <c r="Z390" s="20">
        <v>0</v>
      </c>
      <c r="AA390" s="20">
        <v>0</v>
      </c>
      <c r="AB390" s="21">
        <v>0</v>
      </c>
    </row>
    <row r="391" spans="1:28" hidden="1" outlineLevel="4" x14ac:dyDescent="0.35">
      <c r="A391" s="15" t="s">
        <v>326</v>
      </c>
      <c r="B391" s="16" t="s">
        <v>33</v>
      </c>
      <c r="C391" s="16" t="s">
        <v>122</v>
      </c>
      <c r="D391" s="16" t="s">
        <v>285</v>
      </c>
      <c r="E391" s="16"/>
      <c r="F391" s="16">
        <v>280</v>
      </c>
      <c r="G391" s="16">
        <v>2210</v>
      </c>
      <c r="H391" s="16">
        <v>3480</v>
      </c>
      <c r="I391" s="17" t="s">
        <v>286</v>
      </c>
      <c r="J391" s="18">
        <v>1084823265</v>
      </c>
      <c r="K391" s="19">
        <v>1084823265</v>
      </c>
      <c r="L391" s="19">
        <v>0</v>
      </c>
      <c r="M391" s="19">
        <v>0</v>
      </c>
      <c r="N391" s="19">
        <v>0</v>
      </c>
      <c r="O391" s="19">
        <v>1084823265</v>
      </c>
      <c r="P391" s="19">
        <v>0</v>
      </c>
      <c r="Q391" s="19">
        <v>0</v>
      </c>
      <c r="R391" s="19">
        <v>100308563.2</v>
      </c>
      <c r="S391" s="19">
        <v>0</v>
      </c>
      <c r="T391" s="19">
        <v>0</v>
      </c>
      <c r="U391" s="19">
        <v>691436.8</v>
      </c>
      <c r="V391" s="19">
        <v>984514701.79999995</v>
      </c>
      <c r="W391" s="19">
        <v>0</v>
      </c>
      <c r="X391" s="19">
        <v>984514701.79999995</v>
      </c>
      <c r="Y391" s="20">
        <f t="shared" ref="Y391:Y425" si="102">S391/K391</f>
        <v>0</v>
      </c>
      <c r="Z391" s="20">
        <f t="shared" ref="Z391:Z425" si="103">S391/O391</f>
        <v>0</v>
      </c>
      <c r="AA391" s="20">
        <f t="shared" ref="AA391:AA425" si="104">(P391+Q391+R391)/O391</f>
        <v>9.2465350289109072E-2</v>
      </c>
      <c r="AB391" s="21">
        <f t="shared" ref="AB391:AB425" si="105">Z391+AA391</f>
        <v>9.2465350289109072E-2</v>
      </c>
    </row>
    <row r="392" spans="1:28" hidden="1" outlineLevel="4" x14ac:dyDescent="0.35">
      <c r="A392" s="15" t="s">
        <v>326</v>
      </c>
      <c r="B392" s="16" t="s">
        <v>33</v>
      </c>
      <c r="C392" s="16" t="s">
        <v>122</v>
      </c>
      <c r="D392" s="16" t="s">
        <v>135</v>
      </c>
      <c r="E392" s="16"/>
      <c r="F392" s="16">
        <v>280</v>
      </c>
      <c r="G392" s="16">
        <v>2240</v>
      </c>
      <c r="H392" s="16">
        <v>3480</v>
      </c>
      <c r="I392" s="17" t="s">
        <v>136</v>
      </c>
      <c r="J392" s="18">
        <v>395434027</v>
      </c>
      <c r="K392" s="19">
        <v>208012604</v>
      </c>
      <c r="L392" s="19">
        <v>0</v>
      </c>
      <c r="M392" s="19">
        <v>0</v>
      </c>
      <c r="N392" s="19">
        <v>0</v>
      </c>
      <c r="O392" s="19">
        <v>208012604</v>
      </c>
      <c r="P392" s="19">
        <v>31712540</v>
      </c>
      <c r="Q392" s="19">
        <v>22429235.68</v>
      </c>
      <c r="R392" s="19">
        <v>0</v>
      </c>
      <c r="S392" s="19">
        <v>25140349.030000001</v>
      </c>
      <c r="T392" s="19">
        <v>25140349.030000001</v>
      </c>
      <c r="U392" s="19">
        <v>35682386.289999999</v>
      </c>
      <c r="V392" s="19">
        <v>128730479.29000001</v>
      </c>
      <c r="W392" s="19">
        <v>0</v>
      </c>
      <c r="X392" s="19">
        <v>128730479.28999999</v>
      </c>
      <c r="Y392" s="20">
        <f t="shared" si="102"/>
        <v>0.12085973900889199</v>
      </c>
      <c r="Z392" s="20">
        <f t="shared" si="103"/>
        <v>0.12085973900889199</v>
      </c>
      <c r="AA392" s="20">
        <f t="shared" si="104"/>
        <v>0.26028122642029905</v>
      </c>
      <c r="AB392" s="21">
        <f t="shared" si="105"/>
        <v>0.38114096542919107</v>
      </c>
    </row>
    <row r="393" spans="1:28" hidden="1" outlineLevel="3" x14ac:dyDescent="0.35">
      <c r="A393" s="22"/>
      <c r="B393" s="23"/>
      <c r="C393" s="23" t="s">
        <v>137</v>
      </c>
      <c r="D393" s="23"/>
      <c r="E393" s="23"/>
      <c r="F393" s="23"/>
      <c r="G393" s="23"/>
      <c r="H393" s="23"/>
      <c r="I393" s="24"/>
      <c r="J393" s="25">
        <f t="shared" ref="J393:X393" si="106">SUBTOTAL(9,J389:J392)</f>
        <v>2023926192</v>
      </c>
      <c r="K393" s="26">
        <f t="shared" si="106"/>
        <v>1379041168</v>
      </c>
      <c r="L393" s="26">
        <f t="shared" si="106"/>
        <v>0</v>
      </c>
      <c r="M393" s="26">
        <f t="shared" si="106"/>
        <v>0</v>
      </c>
      <c r="N393" s="26">
        <f t="shared" si="106"/>
        <v>0</v>
      </c>
      <c r="O393" s="26">
        <f t="shared" si="106"/>
        <v>1379041168</v>
      </c>
      <c r="P393" s="26">
        <f t="shared" si="106"/>
        <v>31712540</v>
      </c>
      <c r="Q393" s="26">
        <f t="shared" si="106"/>
        <v>22429235.68</v>
      </c>
      <c r="R393" s="26">
        <f t="shared" si="106"/>
        <v>100308563.2</v>
      </c>
      <c r="S393" s="26">
        <f t="shared" si="106"/>
        <v>25140349.030000001</v>
      </c>
      <c r="T393" s="26">
        <f t="shared" si="106"/>
        <v>25140349.030000001</v>
      </c>
      <c r="U393" s="26">
        <f t="shared" si="106"/>
        <v>36373823.089999996</v>
      </c>
      <c r="V393" s="26">
        <f t="shared" si="106"/>
        <v>1199450480.0899999</v>
      </c>
      <c r="W393" s="26">
        <f t="shared" si="106"/>
        <v>0</v>
      </c>
      <c r="X393" s="26">
        <f t="shared" si="106"/>
        <v>1199450480.0899999</v>
      </c>
      <c r="Y393" s="27">
        <f t="shared" si="102"/>
        <v>1.8230310750229902E-2</v>
      </c>
      <c r="Z393" s="27">
        <f t="shared" si="103"/>
        <v>1.8230310750229902E-2</v>
      </c>
      <c r="AA393" s="27">
        <f t="shared" si="104"/>
        <v>0.11199835252488996</v>
      </c>
      <c r="AB393" s="28">
        <f t="shared" si="105"/>
        <v>0.13022866327511987</v>
      </c>
    </row>
    <row r="394" spans="1:28" ht="58" hidden="1" outlineLevel="4" x14ac:dyDescent="0.35">
      <c r="A394" s="15" t="s">
        <v>326</v>
      </c>
      <c r="B394" s="16" t="s">
        <v>33</v>
      </c>
      <c r="C394" s="16" t="s">
        <v>138</v>
      </c>
      <c r="D394" s="16" t="s">
        <v>139</v>
      </c>
      <c r="E394" s="16" t="s">
        <v>55</v>
      </c>
      <c r="F394" s="16" t="s">
        <v>36</v>
      </c>
      <c r="G394" s="16">
        <v>1310</v>
      </c>
      <c r="H394" s="16">
        <v>3480</v>
      </c>
      <c r="I394" s="17" t="s">
        <v>140</v>
      </c>
      <c r="J394" s="18">
        <v>27471252</v>
      </c>
      <c r="K394" s="19">
        <v>27431017</v>
      </c>
      <c r="L394" s="19">
        <v>0</v>
      </c>
      <c r="M394" s="19">
        <v>0</v>
      </c>
      <c r="N394" s="19">
        <v>0</v>
      </c>
      <c r="O394" s="19">
        <v>27431017</v>
      </c>
      <c r="P394" s="19">
        <v>0</v>
      </c>
      <c r="Q394" s="19">
        <v>5667644.5199999996</v>
      </c>
      <c r="R394" s="19">
        <v>0</v>
      </c>
      <c r="S394" s="19">
        <v>21763372.48</v>
      </c>
      <c r="T394" s="19">
        <v>21763372.48</v>
      </c>
      <c r="U394" s="19">
        <v>0</v>
      </c>
      <c r="V394" s="19">
        <v>0</v>
      </c>
      <c r="W394" s="19">
        <v>0</v>
      </c>
      <c r="X394" s="19">
        <v>0</v>
      </c>
      <c r="Y394" s="20">
        <f t="shared" si="102"/>
        <v>0.79338554892077096</v>
      </c>
      <c r="Z394" s="20">
        <f t="shared" si="103"/>
        <v>0.79338554892077096</v>
      </c>
      <c r="AA394" s="20">
        <f t="shared" si="104"/>
        <v>0.20661445107922902</v>
      </c>
      <c r="AB394" s="21">
        <f t="shared" si="105"/>
        <v>1</v>
      </c>
    </row>
    <row r="395" spans="1:28" ht="58" hidden="1" outlineLevel="4" x14ac:dyDescent="0.35">
      <c r="A395" s="15" t="s">
        <v>326</v>
      </c>
      <c r="B395" s="16" t="s">
        <v>33</v>
      </c>
      <c r="C395" s="16" t="s">
        <v>138</v>
      </c>
      <c r="D395" s="16" t="s">
        <v>139</v>
      </c>
      <c r="E395" s="16" t="s">
        <v>141</v>
      </c>
      <c r="F395" s="16" t="s">
        <v>36</v>
      </c>
      <c r="G395" s="16">
        <v>1310</v>
      </c>
      <c r="H395" s="16">
        <v>3480</v>
      </c>
      <c r="I395" s="17" t="s">
        <v>142</v>
      </c>
      <c r="J395" s="18">
        <v>13472955</v>
      </c>
      <c r="K395" s="19">
        <v>13452671</v>
      </c>
      <c r="L395" s="19">
        <v>0</v>
      </c>
      <c r="M395" s="19">
        <v>0</v>
      </c>
      <c r="N395" s="19">
        <v>0</v>
      </c>
      <c r="O395" s="19">
        <v>13452671</v>
      </c>
      <c r="P395" s="19">
        <v>0</v>
      </c>
      <c r="Q395" s="19">
        <v>1845801.95</v>
      </c>
      <c r="R395" s="19">
        <v>0</v>
      </c>
      <c r="S395" s="19">
        <v>11606869.050000001</v>
      </c>
      <c r="T395" s="19">
        <v>11606869.050000001</v>
      </c>
      <c r="U395" s="19">
        <v>0</v>
      </c>
      <c r="V395" s="19">
        <v>0</v>
      </c>
      <c r="W395" s="19">
        <v>0</v>
      </c>
      <c r="X395" s="19">
        <v>0</v>
      </c>
      <c r="Y395" s="20">
        <f t="shared" si="102"/>
        <v>0.86279290187056534</v>
      </c>
      <c r="Z395" s="20">
        <f t="shared" si="103"/>
        <v>0.86279290187056534</v>
      </c>
      <c r="AA395" s="20">
        <f t="shared" si="104"/>
        <v>0.13720709812943466</v>
      </c>
      <c r="AB395" s="21">
        <f t="shared" si="105"/>
        <v>1</v>
      </c>
    </row>
    <row r="396" spans="1:28" ht="43.5" hidden="1" outlineLevel="4" x14ac:dyDescent="0.35">
      <c r="A396" s="15" t="s">
        <v>326</v>
      </c>
      <c r="B396" s="16" t="s">
        <v>33</v>
      </c>
      <c r="C396" s="16" t="s">
        <v>138</v>
      </c>
      <c r="D396" s="16" t="s">
        <v>139</v>
      </c>
      <c r="E396" s="16" t="s">
        <v>143</v>
      </c>
      <c r="F396" s="16" t="s">
        <v>36</v>
      </c>
      <c r="G396" s="16">
        <v>1310</v>
      </c>
      <c r="H396" s="16">
        <v>3480</v>
      </c>
      <c r="I396" s="17" t="s">
        <v>144</v>
      </c>
      <c r="J396" s="18">
        <v>57138904</v>
      </c>
      <c r="K396" s="19">
        <v>57055135</v>
      </c>
      <c r="L396" s="19">
        <v>0</v>
      </c>
      <c r="M396" s="19">
        <v>0</v>
      </c>
      <c r="N396" s="19">
        <v>0</v>
      </c>
      <c r="O396" s="19">
        <v>57055135</v>
      </c>
      <c r="P396" s="19">
        <v>0</v>
      </c>
      <c r="Q396" s="19">
        <v>11395608.300000001</v>
      </c>
      <c r="R396" s="19">
        <v>0</v>
      </c>
      <c r="S396" s="19">
        <v>42774269.700000003</v>
      </c>
      <c r="T396" s="19">
        <v>42774269.700000003</v>
      </c>
      <c r="U396" s="19">
        <v>2885257</v>
      </c>
      <c r="V396" s="19">
        <v>2885257</v>
      </c>
      <c r="W396" s="19">
        <v>0</v>
      </c>
      <c r="X396" s="19">
        <v>2885257</v>
      </c>
      <c r="Y396" s="20">
        <f t="shared" si="102"/>
        <v>0.74970061327521187</v>
      </c>
      <c r="Z396" s="20">
        <f t="shared" si="103"/>
        <v>0.74970061327521187</v>
      </c>
      <c r="AA396" s="20">
        <f t="shared" si="104"/>
        <v>0.19972975789120473</v>
      </c>
      <c r="AB396" s="21">
        <f t="shared" si="105"/>
        <v>0.9494303711664166</v>
      </c>
    </row>
    <row r="397" spans="1:28" ht="29" hidden="1" outlineLevel="4" x14ac:dyDescent="0.35">
      <c r="A397" s="15" t="s">
        <v>326</v>
      </c>
      <c r="B397" s="16" t="s">
        <v>33</v>
      </c>
      <c r="C397" s="16" t="s">
        <v>138</v>
      </c>
      <c r="D397" s="16" t="s">
        <v>173</v>
      </c>
      <c r="E397" s="16"/>
      <c r="F397" s="16" t="s">
        <v>36</v>
      </c>
      <c r="G397" s="16">
        <v>1320</v>
      </c>
      <c r="H397" s="16">
        <v>3480</v>
      </c>
      <c r="I397" s="17" t="s">
        <v>174</v>
      </c>
      <c r="J397" s="18">
        <v>36001744</v>
      </c>
      <c r="K397" s="19">
        <v>36001744</v>
      </c>
      <c r="L397" s="19">
        <v>0</v>
      </c>
      <c r="M397" s="19">
        <v>0</v>
      </c>
      <c r="N397" s="19">
        <v>0</v>
      </c>
      <c r="O397" s="19">
        <v>36001744</v>
      </c>
      <c r="P397" s="19">
        <v>0</v>
      </c>
      <c r="Q397" s="19">
        <v>0</v>
      </c>
      <c r="R397" s="19">
        <v>0</v>
      </c>
      <c r="S397" s="19">
        <v>23262537.559999999</v>
      </c>
      <c r="T397" s="19">
        <v>23262537.559999999</v>
      </c>
      <c r="U397" s="19">
        <v>12739206.439999999</v>
      </c>
      <c r="V397" s="19">
        <v>12739206.439999999</v>
      </c>
      <c r="W397" s="19">
        <v>0</v>
      </c>
      <c r="X397" s="19">
        <v>12739206.440000001</v>
      </c>
      <c r="Y397" s="20">
        <f t="shared" si="102"/>
        <v>0.64615029649674749</v>
      </c>
      <c r="Z397" s="20">
        <f t="shared" si="103"/>
        <v>0.64615029649674749</v>
      </c>
      <c r="AA397" s="20">
        <f t="shared" si="104"/>
        <v>0</v>
      </c>
      <c r="AB397" s="21">
        <f t="shared" si="105"/>
        <v>0.64615029649674749</v>
      </c>
    </row>
    <row r="398" spans="1:28" ht="145" hidden="1" outlineLevel="4" x14ac:dyDescent="0.35">
      <c r="A398" s="15" t="s">
        <v>326</v>
      </c>
      <c r="B398" s="16" t="s">
        <v>33</v>
      </c>
      <c r="C398" s="16" t="s">
        <v>138</v>
      </c>
      <c r="D398" s="16" t="s">
        <v>270</v>
      </c>
      <c r="E398" s="16" t="s">
        <v>141</v>
      </c>
      <c r="F398" s="16" t="s">
        <v>36</v>
      </c>
      <c r="G398" s="16">
        <v>1320</v>
      </c>
      <c r="H398" s="16">
        <v>3480</v>
      </c>
      <c r="I398" s="17" t="s">
        <v>333</v>
      </c>
      <c r="J398" s="18">
        <v>1160573165</v>
      </c>
      <c r="K398" s="19">
        <v>830241084</v>
      </c>
      <c r="L398" s="19">
        <v>0</v>
      </c>
      <c r="M398" s="19">
        <v>0</v>
      </c>
      <c r="N398" s="19">
        <v>0</v>
      </c>
      <c r="O398" s="19">
        <v>830241084</v>
      </c>
      <c r="P398" s="19">
        <v>0</v>
      </c>
      <c r="Q398" s="19">
        <v>0</v>
      </c>
      <c r="R398" s="19">
        <v>0</v>
      </c>
      <c r="S398" s="19">
        <v>290986177.60000002</v>
      </c>
      <c r="T398" s="19">
        <v>290986177.60000002</v>
      </c>
      <c r="U398" s="19">
        <v>539254906</v>
      </c>
      <c r="V398" s="19">
        <v>539254906.39999998</v>
      </c>
      <c r="W398" s="19">
        <v>539254906</v>
      </c>
      <c r="X398" s="19">
        <v>0.39999997615814209</v>
      </c>
      <c r="Y398" s="20">
        <f t="shared" si="102"/>
        <v>0.35048395364640861</v>
      </c>
      <c r="Z398" s="20">
        <f t="shared" si="103"/>
        <v>0.35048395364640861</v>
      </c>
      <c r="AA398" s="20">
        <f t="shared" si="104"/>
        <v>0</v>
      </c>
      <c r="AB398" s="21">
        <f t="shared" si="105"/>
        <v>0.35048395364640861</v>
      </c>
    </row>
    <row r="399" spans="1:28" ht="130.5" hidden="1" outlineLevel="4" x14ac:dyDescent="0.35">
      <c r="A399" s="15" t="s">
        <v>326</v>
      </c>
      <c r="B399" s="16" t="s">
        <v>33</v>
      </c>
      <c r="C399" s="16" t="s">
        <v>138</v>
      </c>
      <c r="D399" s="16" t="s">
        <v>270</v>
      </c>
      <c r="E399" s="16" t="s">
        <v>143</v>
      </c>
      <c r="F399" s="16" t="s">
        <v>36</v>
      </c>
      <c r="G399" s="16">
        <v>1320</v>
      </c>
      <c r="H399" s="16">
        <v>3480</v>
      </c>
      <c r="I399" s="17" t="s">
        <v>334</v>
      </c>
      <c r="J399" s="18">
        <v>329980190</v>
      </c>
      <c r="K399" s="19">
        <v>227605723</v>
      </c>
      <c r="L399" s="19">
        <v>0</v>
      </c>
      <c r="M399" s="19">
        <v>0</v>
      </c>
      <c r="N399" s="19">
        <v>0</v>
      </c>
      <c r="O399" s="19">
        <v>227605723</v>
      </c>
      <c r="P399" s="19">
        <v>0</v>
      </c>
      <c r="Q399" s="19">
        <v>0</v>
      </c>
      <c r="R399" s="19">
        <v>0</v>
      </c>
      <c r="S399" s="19">
        <v>80551678.549999997</v>
      </c>
      <c r="T399" s="19">
        <v>80551678.549999997</v>
      </c>
      <c r="U399" s="19">
        <v>147054044</v>
      </c>
      <c r="V399" s="19">
        <v>147054044.44999999</v>
      </c>
      <c r="W399" s="19">
        <v>147054044</v>
      </c>
      <c r="X399" s="19">
        <v>0.44999998807907104</v>
      </c>
      <c r="Y399" s="20">
        <f t="shared" si="102"/>
        <v>0.35390884503374281</v>
      </c>
      <c r="Z399" s="20">
        <f t="shared" si="103"/>
        <v>0.35390884503374281</v>
      </c>
      <c r="AA399" s="20">
        <f t="shared" si="104"/>
        <v>0</v>
      </c>
      <c r="AB399" s="21">
        <f t="shared" si="105"/>
        <v>0.35390884503374281</v>
      </c>
    </row>
    <row r="400" spans="1:28" ht="116" hidden="1" outlineLevel="4" x14ac:dyDescent="0.35">
      <c r="A400" s="15" t="s">
        <v>326</v>
      </c>
      <c r="B400" s="16" t="s">
        <v>33</v>
      </c>
      <c r="C400" s="16" t="s">
        <v>138</v>
      </c>
      <c r="D400" s="16" t="s">
        <v>270</v>
      </c>
      <c r="E400" s="16" t="s">
        <v>335</v>
      </c>
      <c r="F400" s="16" t="s">
        <v>36</v>
      </c>
      <c r="G400" s="16">
        <v>1320</v>
      </c>
      <c r="H400" s="16">
        <v>3480</v>
      </c>
      <c r="I400" s="17" t="s">
        <v>336</v>
      </c>
      <c r="J400" s="18">
        <v>6240505637</v>
      </c>
      <c r="K400" s="19">
        <v>5263182255</v>
      </c>
      <c r="L400" s="19">
        <v>0</v>
      </c>
      <c r="M400" s="19">
        <v>0</v>
      </c>
      <c r="N400" s="19">
        <v>0</v>
      </c>
      <c r="O400" s="19">
        <v>5263182255</v>
      </c>
      <c r="P400" s="19">
        <v>0</v>
      </c>
      <c r="Q400" s="19">
        <v>0</v>
      </c>
      <c r="R400" s="19">
        <v>0</v>
      </c>
      <c r="S400" s="19">
        <v>1725077972.8499999</v>
      </c>
      <c r="T400" s="19">
        <v>1725077972.8499999</v>
      </c>
      <c r="U400" s="19">
        <v>3538104282</v>
      </c>
      <c r="V400" s="19">
        <v>3538104282.1500001</v>
      </c>
      <c r="W400" s="19">
        <v>3538104282</v>
      </c>
      <c r="X400" s="19">
        <v>0.15000009536743164</v>
      </c>
      <c r="Y400" s="20">
        <f t="shared" si="102"/>
        <v>0.32776329780546426</v>
      </c>
      <c r="Z400" s="20">
        <f t="shared" si="103"/>
        <v>0.32776329780546426</v>
      </c>
      <c r="AA400" s="20">
        <f t="shared" si="104"/>
        <v>0</v>
      </c>
      <c r="AB400" s="21">
        <f t="shared" si="105"/>
        <v>0.32776329780546426</v>
      </c>
    </row>
    <row r="401" spans="1:28" hidden="1" outlineLevel="3" x14ac:dyDescent="0.35">
      <c r="A401" s="22"/>
      <c r="B401" s="23"/>
      <c r="C401" s="23" t="s">
        <v>194</v>
      </c>
      <c r="D401" s="23"/>
      <c r="E401" s="23"/>
      <c r="F401" s="23"/>
      <c r="G401" s="23"/>
      <c r="H401" s="23"/>
      <c r="I401" s="24"/>
      <c r="J401" s="25">
        <f t="shared" ref="J401:X401" si="107">SUBTOTAL(9,J394:J400)</f>
        <v>7865143847</v>
      </c>
      <c r="K401" s="26">
        <f t="shared" si="107"/>
        <v>6454969629</v>
      </c>
      <c r="L401" s="26">
        <f t="shared" si="107"/>
        <v>0</v>
      </c>
      <c r="M401" s="26">
        <f t="shared" si="107"/>
        <v>0</v>
      </c>
      <c r="N401" s="26">
        <f t="shared" si="107"/>
        <v>0</v>
      </c>
      <c r="O401" s="26">
        <f t="shared" si="107"/>
        <v>6454969629</v>
      </c>
      <c r="P401" s="26">
        <f t="shared" si="107"/>
        <v>0</v>
      </c>
      <c r="Q401" s="26">
        <f t="shared" si="107"/>
        <v>18909054.77</v>
      </c>
      <c r="R401" s="26">
        <f t="shared" si="107"/>
        <v>0</v>
      </c>
      <c r="S401" s="26">
        <f t="shared" si="107"/>
        <v>2196022877.79</v>
      </c>
      <c r="T401" s="26">
        <f t="shared" si="107"/>
        <v>2196022877.79</v>
      </c>
      <c r="U401" s="26">
        <f t="shared" si="107"/>
        <v>4240037695.4400001</v>
      </c>
      <c r="V401" s="26">
        <f t="shared" si="107"/>
        <v>4240037696.4400001</v>
      </c>
      <c r="W401" s="26">
        <f t="shared" si="107"/>
        <v>4224413232</v>
      </c>
      <c r="X401" s="26">
        <f t="shared" si="107"/>
        <v>15624464.440000061</v>
      </c>
      <c r="Y401" s="27">
        <f t="shared" si="102"/>
        <v>0.34020653914838117</v>
      </c>
      <c r="Z401" s="27">
        <f t="shared" si="103"/>
        <v>0.34020653914838117</v>
      </c>
      <c r="AA401" s="27">
        <f t="shared" si="104"/>
        <v>2.929379355256452E-3</v>
      </c>
      <c r="AB401" s="28">
        <f t="shared" si="105"/>
        <v>0.34313591850363762</v>
      </c>
    </row>
    <row r="402" spans="1:28" ht="204.65" hidden="1" customHeight="1" outlineLevel="4" x14ac:dyDescent="0.35">
      <c r="A402" s="15" t="s">
        <v>326</v>
      </c>
      <c r="B402" s="16" t="s">
        <v>33</v>
      </c>
      <c r="C402" s="16" t="s">
        <v>195</v>
      </c>
      <c r="D402" s="16" t="s">
        <v>337</v>
      </c>
      <c r="E402" s="16" t="s">
        <v>55</v>
      </c>
      <c r="F402" s="16">
        <v>280</v>
      </c>
      <c r="G402" s="16">
        <v>2320</v>
      </c>
      <c r="H402" s="16">
        <v>3480</v>
      </c>
      <c r="I402" s="17" t="s">
        <v>338</v>
      </c>
      <c r="J402" s="18">
        <v>2691803689</v>
      </c>
      <c r="K402" s="19">
        <v>859476104</v>
      </c>
      <c r="L402" s="19">
        <v>0</v>
      </c>
      <c r="M402" s="19">
        <v>0</v>
      </c>
      <c r="N402" s="19">
        <v>0</v>
      </c>
      <c r="O402" s="19">
        <v>859476104</v>
      </c>
      <c r="P402" s="19">
        <v>0</v>
      </c>
      <c r="Q402" s="19">
        <v>0</v>
      </c>
      <c r="R402" s="19">
        <v>0</v>
      </c>
      <c r="S402" s="19">
        <v>0</v>
      </c>
      <c r="T402" s="19">
        <v>0</v>
      </c>
      <c r="U402" s="19">
        <v>0</v>
      </c>
      <c r="V402" s="19">
        <v>859476104</v>
      </c>
      <c r="W402" s="19">
        <v>0</v>
      </c>
      <c r="X402" s="19">
        <v>859476104</v>
      </c>
      <c r="Y402" s="20">
        <f t="shared" si="102"/>
        <v>0</v>
      </c>
      <c r="Z402" s="20">
        <f t="shared" si="103"/>
        <v>0</v>
      </c>
      <c r="AA402" s="20">
        <f t="shared" si="104"/>
        <v>0</v>
      </c>
      <c r="AB402" s="21">
        <f t="shared" si="105"/>
        <v>0</v>
      </c>
    </row>
    <row r="403" spans="1:28" ht="232" hidden="1" outlineLevel="4" x14ac:dyDescent="0.35">
      <c r="A403" s="15" t="s">
        <v>326</v>
      </c>
      <c r="B403" s="16" t="s">
        <v>33</v>
      </c>
      <c r="C403" s="16" t="s">
        <v>195</v>
      </c>
      <c r="D403" s="16" t="s">
        <v>337</v>
      </c>
      <c r="E403" s="16" t="s">
        <v>141</v>
      </c>
      <c r="F403" s="16">
        <v>280</v>
      </c>
      <c r="G403" s="16">
        <v>2320</v>
      </c>
      <c r="H403" s="16">
        <v>3480</v>
      </c>
      <c r="I403" s="17" t="s">
        <v>339</v>
      </c>
      <c r="J403" s="18">
        <v>8221772146</v>
      </c>
      <c r="K403" s="19">
        <v>221772146</v>
      </c>
      <c r="L403" s="19">
        <v>0</v>
      </c>
      <c r="M403" s="19">
        <v>0</v>
      </c>
      <c r="N403" s="19">
        <v>0</v>
      </c>
      <c r="O403" s="19">
        <v>221772146</v>
      </c>
      <c r="P403" s="19">
        <v>0</v>
      </c>
      <c r="Q403" s="19">
        <v>0</v>
      </c>
      <c r="R403" s="19">
        <v>0</v>
      </c>
      <c r="S403" s="19">
        <v>0</v>
      </c>
      <c r="T403" s="19">
        <v>0</v>
      </c>
      <c r="U403" s="19">
        <v>0</v>
      </c>
      <c r="V403" s="19">
        <v>221772146</v>
      </c>
      <c r="W403" s="19">
        <v>0</v>
      </c>
      <c r="X403" s="19">
        <v>221772146</v>
      </c>
      <c r="Y403" s="20">
        <f t="shared" si="102"/>
        <v>0</v>
      </c>
      <c r="Z403" s="20">
        <f t="shared" si="103"/>
        <v>0</v>
      </c>
      <c r="AA403" s="20">
        <f t="shared" si="104"/>
        <v>0</v>
      </c>
      <c r="AB403" s="21">
        <f t="shared" si="105"/>
        <v>0</v>
      </c>
    </row>
    <row r="404" spans="1:28" hidden="1" outlineLevel="3" x14ac:dyDescent="0.35">
      <c r="A404" s="22"/>
      <c r="B404" s="23"/>
      <c r="C404" s="23" t="s">
        <v>197</v>
      </c>
      <c r="D404" s="23"/>
      <c r="E404" s="23"/>
      <c r="F404" s="23"/>
      <c r="G404" s="23"/>
      <c r="H404" s="23"/>
      <c r="I404" s="24"/>
      <c r="J404" s="25">
        <f t="shared" ref="J404:X404" si="108">SUBTOTAL(9,J402:J403)</f>
        <v>10913575835</v>
      </c>
      <c r="K404" s="26">
        <f t="shared" si="108"/>
        <v>1081248250</v>
      </c>
      <c r="L404" s="26">
        <f t="shared" si="108"/>
        <v>0</v>
      </c>
      <c r="M404" s="26">
        <f t="shared" si="108"/>
        <v>0</v>
      </c>
      <c r="N404" s="26">
        <f t="shared" si="108"/>
        <v>0</v>
      </c>
      <c r="O404" s="26">
        <f t="shared" si="108"/>
        <v>1081248250</v>
      </c>
      <c r="P404" s="26">
        <f t="shared" si="108"/>
        <v>0</v>
      </c>
      <c r="Q404" s="26">
        <f t="shared" si="108"/>
        <v>0</v>
      </c>
      <c r="R404" s="26">
        <f t="shared" si="108"/>
        <v>0</v>
      </c>
      <c r="S404" s="26">
        <f t="shared" si="108"/>
        <v>0</v>
      </c>
      <c r="T404" s="26">
        <f t="shared" si="108"/>
        <v>0</v>
      </c>
      <c r="U404" s="26">
        <f t="shared" si="108"/>
        <v>0</v>
      </c>
      <c r="V404" s="26">
        <f t="shared" si="108"/>
        <v>1081248250</v>
      </c>
      <c r="W404" s="26">
        <f t="shared" si="108"/>
        <v>0</v>
      </c>
      <c r="X404" s="26">
        <f t="shared" si="108"/>
        <v>1081248250</v>
      </c>
      <c r="Y404" s="27">
        <f t="shared" si="102"/>
        <v>0</v>
      </c>
      <c r="Z404" s="27">
        <f t="shared" si="103"/>
        <v>0</v>
      </c>
      <c r="AA404" s="27">
        <f t="shared" si="104"/>
        <v>0</v>
      </c>
      <c r="AB404" s="28">
        <f t="shared" si="105"/>
        <v>0</v>
      </c>
    </row>
    <row r="405" spans="1:28" outlineLevel="1" collapsed="1" x14ac:dyDescent="0.35">
      <c r="A405" s="22" t="s">
        <v>340</v>
      </c>
      <c r="B405" s="23"/>
      <c r="C405" s="23"/>
      <c r="D405" s="23"/>
      <c r="E405" s="23"/>
      <c r="F405" s="23"/>
      <c r="G405" s="23"/>
      <c r="H405" s="23"/>
      <c r="I405" s="24"/>
      <c r="J405" s="25">
        <f t="shared" ref="J405:X405" si="109">SUBTOTAL(9,J355:J403)</f>
        <v>35861785226</v>
      </c>
      <c r="K405" s="26">
        <f t="shared" si="109"/>
        <v>26200968579</v>
      </c>
      <c r="L405" s="26">
        <f t="shared" si="109"/>
        <v>0</v>
      </c>
      <c r="M405" s="26">
        <f t="shared" si="109"/>
        <v>0</v>
      </c>
      <c r="N405" s="26">
        <f t="shared" si="109"/>
        <v>0</v>
      </c>
      <c r="O405" s="26">
        <f t="shared" si="109"/>
        <v>26200968579</v>
      </c>
      <c r="P405" s="26">
        <f t="shared" si="109"/>
        <v>746152022.11000001</v>
      </c>
      <c r="Q405" s="26">
        <f t="shared" si="109"/>
        <v>3742312955.8899999</v>
      </c>
      <c r="R405" s="26">
        <f t="shared" si="109"/>
        <v>103013707.68000001</v>
      </c>
      <c r="S405" s="26">
        <f t="shared" si="109"/>
        <v>12496016295.749998</v>
      </c>
      <c r="T405" s="26">
        <f t="shared" si="109"/>
        <v>12300224089.089998</v>
      </c>
      <c r="U405" s="26">
        <f t="shared" si="109"/>
        <v>6855774334.5699997</v>
      </c>
      <c r="V405" s="26">
        <f t="shared" si="109"/>
        <v>9113473597.5699997</v>
      </c>
      <c r="W405" s="26">
        <f t="shared" si="109"/>
        <v>4224413232</v>
      </c>
      <c r="X405" s="26">
        <f t="shared" si="109"/>
        <v>4889060365.5699997</v>
      </c>
      <c r="Y405" s="27">
        <f t="shared" si="102"/>
        <v>0.47692955541214299</v>
      </c>
      <c r="Z405" s="27">
        <f t="shared" si="103"/>
        <v>0.47692955541214299</v>
      </c>
      <c r="AA405" s="27">
        <f t="shared" si="104"/>
        <v>0.17524079966112616</v>
      </c>
      <c r="AB405" s="28">
        <f t="shared" si="105"/>
        <v>0.65217035507326915</v>
      </c>
    </row>
    <row r="406" spans="1:28" hidden="1" outlineLevel="4" x14ac:dyDescent="0.35">
      <c r="A406" s="15" t="s">
        <v>341</v>
      </c>
      <c r="B406" s="16" t="s">
        <v>33</v>
      </c>
      <c r="C406" s="16" t="s">
        <v>34</v>
      </c>
      <c r="D406" s="16" t="s">
        <v>35</v>
      </c>
      <c r="E406" s="16"/>
      <c r="F406" s="16" t="s">
        <v>36</v>
      </c>
      <c r="G406" s="16">
        <v>1111</v>
      </c>
      <c r="H406" s="16">
        <v>3480</v>
      </c>
      <c r="I406" s="17" t="s">
        <v>37</v>
      </c>
      <c r="J406" s="18">
        <v>510135992</v>
      </c>
      <c r="K406" s="19">
        <v>510135992</v>
      </c>
      <c r="L406" s="19">
        <v>0</v>
      </c>
      <c r="M406" s="19">
        <v>0</v>
      </c>
      <c r="N406" s="19">
        <v>0</v>
      </c>
      <c r="O406" s="19">
        <v>510135992</v>
      </c>
      <c r="P406" s="19">
        <v>0</v>
      </c>
      <c r="Q406" s="19">
        <v>0</v>
      </c>
      <c r="R406" s="19">
        <v>0</v>
      </c>
      <c r="S406" s="19">
        <v>446877779.35000002</v>
      </c>
      <c r="T406" s="19">
        <v>446877779.35000002</v>
      </c>
      <c r="U406" s="19">
        <v>63258212.649999999</v>
      </c>
      <c r="V406" s="19">
        <v>63258212.649999999</v>
      </c>
      <c r="W406" s="19">
        <v>0</v>
      </c>
      <c r="X406" s="19">
        <v>63258212.649999976</v>
      </c>
      <c r="Y406" s="20">
        <f t="shared" si="102"/>
        <v>0.87599735434860282</v>
      </c>
      <c r="Z406" s="20">
        <f t="shared" si="103"/>
        <v>0.87599735434860282</v>
      </c>
      <c r="AA406" s="20">
        <f t="shared" si="104"/>
        <v>0</v>
      </c>
      <c r="AB406" s="21">
        <f t="shared" si="105"/>
        <v>0.87599735434860282</v>
      </c>
    </row>
    <row r="407" spans="1:28" hidden="1" outlineLevel="4" x14ac:dyDescent="0.35">
      <c r="A407" s="15" t="s">
        <v>341</v>
      </c>
      <c r="B407" s="16" t="s">
        <v>33</v>
      </c>
      <c r="C407" s="16" t="s">
        <v>34</v>
      </c>
      <c r="D407" s="16" t="s">
        <v>38</v>
      </c>
      <c r="E407" s="16"/>
      <c r="F407" s="16" t="s">
        <v>36</v>
      </c>
      <c r="G407" s="16">
        <v>1111</v>
      </c>
      <c r="H407" s="16">
        <v>3480</v>
      </c>
      <c r="I407" s="17" t="s">
        <v>39</v>
      </c>
      <c r="J407" s="18">
        <v>842947</v>
      </c>
      <c r="K407" s="19">
        <v>842947</v>
      </c>
      <c r="L407" s="19">
        <v>0</v>
      </c>
      <c r="M407" s="19">
        <v>0</v>
      </c>
      <c r="N407" s="19">
        <v>0</v>
      </c>
      <c r="O407" s="19">
        <v>842947</v>
      </c>
      <c r="P407" s="19">
        <v>0</v>
      </c>
      <c r="Q407" s="19">
        <v>0</v>
      </c>
      <c r="R407" s="19">
        <v>0</v>
      </c>
      <c r="S407" s="19">
        <v>0</v>
      </c>
      <c r="T407" s="19">
        <v>0</v>
      </c>
      <c r="U407" s="19">
        <v>842947</v>
      </c>
      <c r="V407" s="19">
        <v>842947</v>
      </c>
      <c r="W407" s="19">
        <v>0</v>
      </c>
      <c r="X407" s="19">
        <v>842947</v>
      </c>
      <c r="Y407" s="20">
        <f t="shared" si="102"/>
        <v>0</v>
      </c>
      <c r="Z407" s="20">
        <f t="shared" si="103"/>
        <v>0</v>
      </c>
      <c r="AA407" s="20">
        <f t="shared" si="104"/>
        <v>0</v>
      </c>
      <c r="AB407" s="21">
        <f t="shared" si="105"/>
        <v>0</v>
      </c>
    </row>
    <row r="408" spans="1:28" hidden="1" outlineLevel="4" x14ac:dyDescent="0.35">
      <c r="A408" s="15" t="s">
        <v>341</v>
      </c>
      <c r="B408" s="16" t="s">
        <v>33</v>
      </c>
      <c r="C408" s="16" t="s">
        <v>34</v>
      </c>
      <c r="D408" s="16" t="s">
        <v>40</v>
      </c>
      <c r="E408" s="16"/>
      <c r="F408" s="16" t="s">
        <v>36</v>
      </c>
      <c r="G408" s="16">
        <v>1111</v>
      </c>
      <c r="H408" s="16">
        <v>3480</v>
      </c>
      <c r="I408" s="17" t="s">
        <v>41</v>
      </c>
      <c r="J408" s="18">
        <v>518613</v>
      </c>
      <c r="K408" s="19">
        <v>518613</v>
      </c>
      <c r="L408" s="19">
        <v>0</v>
      </c>
      <c r="M408" s="19">
        <v>0</v>
      </c>
      <c r="N408" s="19">
        <v>0</v>
      </c>
      <c r="O408" s="19">
        <v>518613</v>
      </c>
      <c r="P408" s="19">
        <v>0</v>
      </c>
      <c r="Q408" s="19">
        <v>0</v>
      </c>
      <c r="R408" s="19">
        <v>0</v>
      </c>
      <c r="S408" s="19">
        <v>0</v>
      </c>
      <c r="T408" s="19">
        <v>0</v>
      </c>
      <c r="U408" s="19">
        <v>518613</v>
      </c>
      <c r="V408" s="19">
        <v>518613</v>
      </c>
      <c r="W408" s="19">
        <v>0</v>
      </c>
      <c r="X408" s="19">
        <v>518613</v>
      </c>
      <c r="Y408" s="20">
        <f t="shared" si="102"/>
        <v>0</v>
      </c>
      <c r="Z408" s="20">
        <f t="shared" si="103"/>
        <v>0</v>
      </c>
      <c r="AA408" s="20">
        <f t="shared" si="104"/>
        <v>0</v>
      </c>
      <c r="AB408" s="21">
        <f t="shared" si="105"/>
        <v>0</v>
      </c>
    </row>
    <row r="409" spans="1:28" hidden="1" outlineLevel="4" x14ac:dyDescent="0.35">
      <c r="A409" s="15" t="s">
        <v>341</v>
      </c>
      <c r="B409" s="16" t="s">
        <v>33</v>
      </c>
      <c r="C409" s="16" t="s">
        <v>34</v>
      </c>
      <c r="D409" s="16" t="s">
        <v>44</v>
      </c>
      <c r="E409" s="16"/>
      <c r="F409" s="16" t="s">
        <v>36</v>
      </c>
      <c r="G409" s="16">
        <v>1111</v>
      </c>
      <c r="H409" s="16">
        <v>3480</v>
      </c>
      <c r="I409" s="17" t="s">
        <v>45</v>
      </c>
      <c r="J409" s="18">
        <v>229961397</v>
      </c>
      <c r="K409" s="19">
        <v>229961397</v>
      </c>
      <c r="L409" s="19">
        <v>0</v>
      </c>
      <c r="M409" s="19">
        <v>0</v>
      </c>
      <c r="N409" s="19">
        <v>0</v>
      </c>
      <c r="O409" s="19">
        <v>229961397</v>
      </c>
      <c r="P409" s="19">
        <v>0</v>
      </c>
      <c r="Q409" s="19">
        <v>0</v>
      </c>
      <c r="R409" s="19">
        <v>0</v>
      </c>
      <c r="S409" s="19">
        <v>203206278.52000001</v>
      </c>
      <c r="T409" s="19">
        <v>203206278.52000001</v>
      </c>
      <c r="U409" s="19">
        <v>26755118.48</v>
      </c>
      <c r="V409" s="19">
        <v>26755118.48</v>
      </c>
      <c r="W409" s="19">
        <v>0</v>
      </c>
      <c r="X409" s="19">
        <v>26755118.479999989</v>
      </c>
      <c r="Y409" s="20">
        <f t="shared" si="102"/>
        <v>0.88365387047983546</v>
      </c>
      <c r="Z409" s="20">
        <f t="shared" si="103"/>
        <v>0.88365387047983546</v>
      </c>
      <c r="AA409" s="20">
        <f t="shared" si="104"/>
        <v>0</v>
      </c>
      <c r="AB409" s="21">
        <f t="shared" si="105"/>
        <v>0.88365387047983546</v>
      </c>
    </row>
    <row r="410" spans="1:28" hidden="1" outlineLevel="4" x14ac:dyDescent="0.35">
      <c r="A410" s="15" t="s">
        <v>341</v>
      </c>
      <c r="B410" s="16" t="s">
        <v>33</v>
      </c>
      <c r="C410" s="16" t="s">
        <v>34</v>
      </c>
      <c r="D410" s="16" t="s">
        <v>46</v>
      </c>
      <c r="E410" s="16"/>
      <c r="F410" s="16" t="s">
        <v>36</v>
      </c>
      <c r="G410" s="16">
        <v>1111</v>
      </c>
      <c r="H410" s="16">
        <v>3480</v>
      </c>
      <c r="I410" s="17" t="s">
        <v>47</v>
      </c>
      <c r="J410" s="18">
        <v>286970559</v>
      </c>
      <c r="K410" s="19">
        <v>286970559</v>
      </c>
      <c r="L410" s="19">
        <v>0</v>
      </c>
      <c r="M410" s="19">
        <v>0</v>
      </c>
      <c r="N410" s="19">
        <v>0</v>
      </c>
      <c r="O410" s="19">
        <v>286970559</v>
      </c>
      <c r="P410" s="19">
        <v>0</v>
      </c>
      <c r="Q410" s="19">
        <v>0</v>
      </c>
      <c r="R410" s="19">
        <v>0</v>
      </c>
      <c r="S410" s="19">
        <v>239889603.18000001</v>
      </c>
      <c r="T410" s="19">
        <v>239889603.18000001</v>
      </c>
      <c r="U410" s="19">
        <v>47080955.82</v>
      </c>
      <c r="V410" s="19">
        <v>47080955.82</v>
      </c>
      <c r="W410" s="19">
        <v>0</v>
      </c>
      <c r="X410" s="19">
        <v>47080955.819999993</v>
      </c>
      <c r="Y410" s="20">
        <f t="shared" si="102"/>
        <v>0.83593802798425743</v>
      </c>
      <c r="Z410" s="20">
        <f t="shared" si="103"/>
        <v>0.83593802798425743</v>
      </c>
      <c r="AA410" s="20">
        <f t="shared" si="104"/>
        <v>0</v>
      </c>
      <c r="AB410" s="21">
        <f t="shared" si="105"/>
        <v>0.83593802798425743</v>
      </c>
    </row>
    <row r="411" spans="1:28" hidden="1" outlineLevel="4" x14ac:dyDescent="0.35">
      <c r="A411" s="15" t="s">
        <v>341</v>
      </c>
      <c r="B411" s="16" t="s">
        <v>33</v>
      </c>
      <c r="C411" s="16" t="s">
        <v>34</v>
      </c>
      <c r="D411" s="16" t="s">
        <v>48</v>
      </c>
      <c r="E411" s="16"/>
      <c r="F411" s="16" t="s">
        <v>36</v>
      </c>
      <c r="G411" s="16">
        <v>1111</v>
      </c>
      <c r="H411" s="16">
        <v>3480</v>
      </c>
      <c r="I411" s="17" t="s">
        <v>49</v>
      </c>
      <c r="J411" s="18">
        <v>115148385</v>
      </c>
      <c r="K411" s="19">
        <v>115148385</v>
      </c>
      <c r="L411" s="19">
        <v>0</v>
      </c>
      <c r="M411" s="19">
        <v>0</v>
      </c>
      <c r="N411" s="19">
        <v>0</v>
      </c>
      <c r="O411" s="19">
        <v>115148385</v>
      </c>
      <c r="P411" s="19">
        <v>0</v>
      </c>
      <c r="Q411" s="19">
        <v>0</v>
      </c>
      <c r="R411" s="19">
        <v>0</v>
      </c>
      <c r="S411" s="19">
        <v>84249.72</v>
      </c>
      <c r="T411" s="19">
        <v>84249.72</v>
      </c>
      <c r="U411" s="19">
        <v>115064135.28</v>
      </c>
      <c r="V411" s="19">
        <v>115064135.28</v>
      </c>
      <c r="W411" s="19">
        <v>0</v>
      </c>
      <c r="X411" s="19">
        <v>115064135.28</v>
      </c>
      <c r="Y411" s="20">
        <f t="shared" si="102"/>
        <v>7.3166219395955925E-4</v>
      </c>
      <c r="Z411" s="20">
        <f t="shared" si="103"/>
        <v>7.3166219395955925E-4</v>
      </c>
      <c r="AA411" s="20">
        <f t="shared" si="104"/>
        <v>0</v>
      </c>
      <c r="AB411" s="21">
        <f t="shared" si="105"/>
        <v>7.3166219395955925E-4</v>
      </c>
    </row>
    <row r="412" spans="1:28" hidden="1" outlineLevel="4" x14ac:dyDescent="0.35">
      <c r="A412" s="15" t="s">
        <v>341</v>
      </c>
      <c r="B412" s="16" t="s">
        <v>33</v>
      </c>
      <c r="C412" s="16" t="s">
        <v>34</v>
      </c>
      <c r="D412" s="16" t="s">
        <v>50</v>
      </c>
      <c r="E412" s="16"/>
      <c r="F412" s="16" t="s">
        <v>36</v>
      </c>
      <c r="G412" s="16">
        <v>1111</v>
      </c>
      <c r="H412" s="16">
        <v>3480</v>
      </c>
      <c r="I412" s="17" t="s">
        <v>51</v>
      </c>
      <c r="J412" s="18">
        <v>104293969</v>
      </c>
      <c r="K412" s="19">
        <v>104293969</v>
      </c>
      <c r="L412" s="19">
        <v>0</v>
      </c>
      <c r="M412" s="19">
        <v>0</v>
      </c>
      <c r="N412" s="19">
        <v>0</v>
      </c>
      <c r="O412" s="19">
        <v>104293969</v>
      </c>
      <c r="P412" s="19">
        <v>0</v>
      </c>
      <c r="Q412" s="19">
        <v>0</v>
      </c>
      <c r="R412" s="19">
        <v>0</v>
      </c>
      <c r="S412" s="19">
        <v>90825873.439999998</v>
      </c>
      <c r="T412" s="19">
        <v>90825873.439999998</v>
      </c>
      <c r="U412" s="19">
        <v>13468095.560000001</v>
      </c>
      <c r="V412" s="19">
        <v>13468095.560000001</v>
      </c>
      <c r="W412" s="19">
        <v>0</v>
      </c>
      <c r="X412" s="19">
        <v>13468095.560000002</v>
      </c>
      <c r="Y412" s="20">
        <f t="shared" si="102"/>
        <v>0.87086409991741709</v>
      </c>
      <c r="Z412" s="20">
        <f t="shared" si="103"/>
        <v>0.87086409991741709</v>
      </c>
      <c r="AA412" s="20">
        <f t="shared" si="104"/>
        <v>0</v>
      </c>
      <c r="AB412" s="21">
        <f t="shared" si="105"/>
        <v>0.87086409991741709</v>
      </c>
    </row>
    <row r="413" spans="1:28" hidden="1" outlineLevel="4" x14ac:dyDescent="0.35">
      <c r="A413" s="15" t="s">
        <v>341</v>
      </c>
      <c r="B413" s="16" t="s">
        <v>33</v>
      </c>
      <c r="C413" s="16" t="s">
        <v>34</v>
      </c>
      <c r="D413" s="16" t="s">
        <v>52</v>
      </c>
      <c r="E413" s="16"/>
      <c r="F413" s="16" t="s">
        <v>36</v>
      </c>
      <c r="G413" s="16">
        <v>1111</v>
      </c>
      <c r="H413" s="16">
        <v>3480</v>
      </c>
      <c r="I413" s="17" t="s">
        <v>53</v>
      </c>
      <c r="J413" s="18">
        <v>174952183</v>
      </c>
      <c r="K413" s="19">
        <v>164952183</v>
      </c>
      <c r="L413" s="19">
        <v>0</v>
      </c>
      <c r="M413" s="19">
        <v>0</v>
      </c>
      <c r="N413" s="19">
        <v>0</v>
      </c>
      <c r="O413" s="19">
        <v>164952183</v>
      </c>
      <c r="P413" s="19">
        <v>0</v>
      </c>
      <c r="Q413" s="19">
        <v>0</v>
      </c>
      <c r="R413" s="19">
        <v>0</v>
      </c>
      <c r="S413" s="19">
        <v>131585210.62</v>
      </c>
      <c r="T413" s="19">
        <v>131585210.62</v>
      </c>
      <c r="U413" s="19">
        <v>33366972.379999999</v>
      </c>
      <c r="V413" s="19">
        <v>33366972.379999999</v>
      </c>
      <c r="W413" s="19">
        <v>0</v>
      </c>
      <c r="X413" s="19">
        <v>33366972.379999995</v>
      </c>
      <c r="Y413" s="20">
        <f t="shared" si="102"/>
        <v>0.79771730344423519</v>
      </c>
      <c r="Z413" s="20">
        <f t="shared" si="103"/>
        <v>0.79771730344423519</v>
      </c>
      <c r="AA413" s="20">
        <f t="shared" si="104"/>
        <v>0</v>
      </c>
      <c r="AB413" s="21">
        <f t="shared" si="105"/>
        <v>0.79771730344423519</v>
      </c>
    </row>
    <row r="414" spans="1:28" ht="58" hidden="1" outlineLevel="4" x14ac:dyDescent="0.35">
      <c r="A414" s="15" t="s">
        <v>341</v>
      </c>
      <c r="B414" s="16" t="s">
        <v>33</v>
      </c>
      <c r="C414" s="16" t="s">
        <v>34</v>
      </c>
      <c r="D414" s="16" t="s">
        <v>54</v>
      </c>
      <c r="E414" s="16" t="s">
        <v>55</v>
      </c>
      <c r="F414" s="16" t="s">
        <v>36</v>
      </c>
      <c r="G414" s="16">
        <v>1112</v>
      </c>
      <c r="H414" s="16">
        <v>3480</v>
      </c>
      <c r="I414" s="17" t="s">
        <v>56</v>
      </c>
      <c r="J414" s="18">
        <v>124448372</v>
      </c>
      <c r="K414" s="19">
        <v>124448372</v>
      </c>
      <c r="L414" s="19">
        <v>0</v>
      </c>
      <c r="M414" s="19">
        <v>0</v>
      </c>
      <c r="N414" s="19">
        <v>0</v>
      </c>
      <c r="O414" s="19">
        <v>124448372</v>
      </c>
      <c r="P414" s="19">
        <v>0</v>
      </c>
      <c r="Q414" s="19">
        <v>21281393</v>
      </c>
      <c r="R414" s="19">
        <v>0</v>
      </c>
      <c r="S414" s="19">
        <v>103166979</v>
      </c>
      <c r="T414" s="19">
        <v>103166979</v>
      </c>
      <c r="U414" s="19">
        <v>0</v>
      </c>
      <c r="V414" s="19">
        <v>0</v>
      </c>
      <c r="W414" s="19">
        <v>0</v>
      </c>
      <c r="X414" s="19">
        <v>0</v>
      </c>
      <c r="Y414" s="20">
        <f t="shared" si="102"/>
        <v>0.82899420331509033</v>
      </c>
      <c r="Z414" s="20">
        <f t="shared" si="103"/>
        <v>0.82899420331509033</v>
      </c>
      <c r="AA414" s="20">
        <f t="shared" si="104"/>
        <v>0.17100579668490962</v>
      </c>
      <c r="AB414" s="21">
        <f t="shared" si="105"/>
        <v>1</v>
      </c>
    </row>
    <row r="415" spans="1:28" ht="29" hidden="1" outlineLevel="4" x14ac:dyDescent="0.35">
      <c r="A415" s="15" t="s">
        <v>341</v>
      </c>
      <c r="B415" s="16" t="s">
        <v>33</v>
      </c>
      <c r="C415" s="16" t="s">
        <v>34</v>
      </c>
      <c r="D415" s="16" t="s">
        <v>57</v>
      </c>
      <c r="E415" s="16" t="s">
        <v>55</v>
      </c>
      <c r="F415" s="16" t="s">
        <v>36</v>
      </c>
      <c r="G415" s="16">
        <v>1112</v>
      </c>
      <c r="H415" s="16">
        <v>3480</v>
      </c>
      <c r="I415" s="17" t="s">
        <v>58</v>
      </c>
      <c r="J415" s="18">
        <v>6726939</v>
      </c>
      <c r="K415" s="19">
        <v>6726939</v>
      </c>
      <c r="L415" s="19">
        <v>0</v>
      </c>
      <c r="M415" s="19">
        <v>0</v>
      </c>
      <c r="N415" s="19">
        <v>0</v>
      </c>
      <c r="O415" s="19">
        <v>6726939</v>
      </c>
      <c r="P415" s="19">
        <v>0</v>
      </c>
      <c r="Q415" s="19">
        <v>871548</v>
      </c>
      <c r="R415" s="19">
        <v>0</v>
      </c>
      <c r="S415" s="19">
        <v>5577657</v>
      </c>
      <c r="T415" s="19">
        <v>5577657</v>
      </c>
      <c r="U415" s="19">
        <v>0</v>
      </c>
      <c r="V415" s="19">
        <v>277734</v>
      </c>
      <c r="W415" s="19">
        <v>0</v>
      </c>
      <c r="X415" s="19">
        <v>277734</v>
      </c>
      <c r="Y415" s="20">
        <f t="shared" si="102"/>
        <v>0.82915230835302656</v>
      </c>
      <c r="Z415" s="20">
        <f t="shared" si="103"/>
        <v>0.82915230835302656</v>
      </c>
      <c r="AA415" s="20">
        <f t="shared" si="104"/>
        <v>0.12956085970156708</v>
      </c>
      <c r="AB415" s="21">
        <f t="shared" si="105"/>
        <v>0.95871316805459361</v>
      </c>
    </row>
    <row r="416" spans="1:28" ht="58" hidden="1" outlineLevel="4" x14ac:dyDescent="0.35">
      <c r="A416" s="15" t="s">
        <v>341</v>
      </c>
      <c r="B416" s="16" t="s">
        <v>33</v>
      </c>
      <c r="C416" s="16" t="s">
        <v>34</v>
      </c>
      <c r="D416" s="16" t="s">
        <v>59</v>
      </c>
      <c r="E416" s="16" t="s">
        <v>55</v>
      </c>
      <c r="F416" s="16" t="s">
        <v>36</v>
      </c>
      <c r="G416" s="16">
        <v>1112</v>
      </c>
      <c r="H416" s="16">
        <v>3480</v>
      </c>
      <c r="I416" s="17" t="s">
        <v>60</v>
      </c>
      <c r="J416" s="18">
        <v>25824192</v>
      </c>
      <c r="K416" s="19">
        <v>25824192</v>
      </c>
      <c r="L416" s="19">
        <v>0</v>
      </c>
      <c r="M416" s="19">
        <v>0</v>
      </c>
      <c r="N416" s="19">
        <v>0</v>
      </c>
      <c r="O416" s="19">
        <v>25824192</v>
      </c>
      <c r="P416" s="19">
        <v>0</v>
      </c>
      <c r="Q416" s="19">
        <v>6591335</v>
      </c>
      <c r="R416" s="19">
        <v>0</v>
      </c>
      <c r="S416" s="19">
        <v>19232857</v>
      </c>
      <c r="T416" s="19">
        <v>19232857</v>
      </c>
      <c r="U416" s="19">
        <v>0</v>
      </c>
      <c r="V416" s="19">
        <v>0</v>
      </c>
      <c r="W416" s="19">
        <v>0</v>
      </c>
      <c r="X416" s="19">
        <v>0</v>
      </c>
      <c r="Y416" s="20">
        <f t="shared" si="102"/>
        <v>0.74476123008998696</v>
      </c>
      <c r="Z416" s="20">
        <f t="shared" si="103"/>
        <v>0.74476123008998696</v>
      </c>
      <c r="AA416" s="20">
        <f t="shared" si="104"/>
        <v>0.25523876991001304</v>
      </c>
      <c r="AB416" s="21">
        <f t="shared" si="105"/>
        <v>1</v>
      </c>
    </row>
    <row r="417" spans="1:28" ht="43.5" hidden="1" outlineLevel="4" x14ac:dyDescent="0.35">
      <c r="A417" s="15" t="s">
        <v>341</v>
      </c>
      <c r="B417" s="16" t="s">
        <v>33</v>
      </c>
      <c r="C417" s="16" t="s">
        <v>34</v>
      </c>
      <c r="D417" s="16" t="s">
        <v>61</v>
      </c>
      <c r="E417" s="16" t="s">
        <v>55</v>
      </c>
      <c r="F417" s="16" t="s">
        <v>36</v>
      </c>
      <c r="G417" s="16">
        <v>1112</v>
      </c>
      <c r="H417" s="16">
        <v>3480</v>
      </c>
      <c r="I417" s="17" t="s">
        <v>62</v>
      </c>
      <c r="J417" s="18">
        <v>40361634</v>
      </c>
      <c r="K417" s="19">
        <v>40361634</v>
      </c>
      <c r="L417" s="19">
        <v>0</v>
      </c>
      <c r="M417" s="19">
        <v>0</v>
      </c>
      <c r="N417" s="19">
        <v>0</v>
      </c>
      <c r="O417" s="19">
        <v>40361634</v>
      </c>
      <c r="P417" s="19">
        <v>0</v>
      </c>
      <c r="Q417" s="19">
        <v>6919757</v>
      </c>
      <c r="R417" s="19">
        <v>0</v>
      </c>
      <c r="S417" s="19">
        <v>33441877</v>
      </c>
      <c r="T417" s="19">
        <v>33441877</v>
      </c>
      <c r="U417" s="19">
        <v>0</v>
      </c>
      <c r="V417" s="19">
        <v>0</v>
      </c>
      <c r="W417" s="19">
        <v>0</v>
      </c>
      <c r="X417" s="19">
        <v>0</v>
      </c>
      <c r="Y417" s="20">
        <f t="shared" si="102"/>
        <v>0.8285560738200044</v>
      </c>
      <c r="Z417" s="20">
        <f t="shared" si="103"/>
        <v>0.8285560738200044</v>
      </c>
      <c r="AA417" s="20">
        <f t="shared" si="104"/>
        <v>0.1714439261799956</v>
      </c>
      <c r="AB417" s="21">
        <f t="shared" si="105"/>
        <v>1</v>
      </c>
    </row>
    <row r="418" spans="1:28" ht="43.5" hidden="1" outlineLevel="4" x14ac:dyDescent="0.35">
      <c r="A418" s="15" t="s">
        <v>341</v>
      </c>
      <c r="B418" s="16" t="s">
        <v>33</v>
      </c>
      <c r="C418" s="16" t="s">
        <v>34</v>
      </c>
      <c r="D418" s="16" t="s">
        <v>63</v>
      </c>
      <c r="E418" s="16" t="s">
        <v>55</v>
      </c>
      <c r="F418" s="16" t="s">
        <v>36</v>
      </c>
      <c r="G418" s="16">
        <v>1112</v>
      </c>
      <c r="H418" s="16">
        <v>3480</v>
      </c>
      <c r="I418" s="17" t="s">
        <v>64</v>
      </c>
      <c r="J418" s="18">
        <v>20180817</v>
      </c>
      <c r="K418" s="19">
        <v>20180817</v>
      </c>
      <c r="L418" s="19">
        <v>0</v>
      </c>
      <c r="M418" s="19">
        <v>0</v>
      </c>
      <c r="N418" s="19">
        <v>0</v>
      </c>
      <c r="O418" s="19">
        <v>20180817</v>
      </c>
      <c r="P418" s="19">
        <v>0</v>
      </c>
      <c r="Q418" s="19">
        <v>3436841</v>
      </c>
      <c r="R418" s="19">
        <v>0</v>
      </c>
      <c r="S418" s="19">
        <v>16743976</v>
      </c>
      <c r="T418" s="19">
        <v>16743976</v>
      </c>
      <c r="U418" s="19">
        <v>0</v>
      </c>
      <c r="V418" s="19">
        <v>0</v>
      </c>
      <c r="W418" s="19">
        <v>0</v>
      </c>
      <c r="X418" s="19">
        <v>0</v>
      </c>
      <c r="Y418" s="20">
        <f t="shared" si="102"/>
        <v>0.82969762819810511</v>
      </c>
      <c r="Z418" s="20">
        <f t="shared" si="103"/>
        <v>0.82969762819810511</v>
      </c>
      <c r="AA418" s="20">
        <f t="shared" si="104"/>
        <v>0.17030237180189484</v>
      </c>
      <c r="AB418" s="21">
        <f t="shared" si="105"/>
        <v>1</v>
      </c>
    </row>
    <row r="419" spans="1:28" ht="43.5" hidden="1" outlineLevel="4" x14ac:dyDescent="0.35">
      <c r="A419" s="15" t="s">
        <v>341</v>
      </c>
      <c r="B419" s="16" t="s">
        <v>33</v>
      </c>
      <c r="C419" s="16" t="s">
        <v>34</v>
      </c>
      <c r="D419" s="16" t="s">
        <v>65</v>
      </c>
      <c r="E419" s="16" t="s">
        <v>55</v>
      </c>
      <c r="F419" s="16" t="s">
        <v>36</v>
      </c>
      <c r="G419" s="16">
        <v>1112</v>
      </c>
      <c r="H419" s="16">
        <v>3480</v>
      </c>
      <c r="I419" s="17" t="s">
        <v>66</v>
      </c>
      <c r="J419" s="18">
        <v>58826337</v>
      </c>
      <c r="K419" s="19">
        <v>58826337</v>
      </c>
      <c r="L419" s="19">
        <v>0</v>
      </c>
      <c r="M419" s="19">
        <v>0</v>
      </c>
      <c r="N419" s="19">
        <v>0</v>
      </c>
      <c r="O419" s="19">
        <v>58826337</v>
      </c>
      <c r="P419" s="19">
        <v>0</v>
      </c>
      <c r="Q419" s="19">
        <v>15093841.74</v>
      </c>
      <c r="R419" s="19">
        <v>0</v>
      </c>
      <c r="S419" s="19">
        <v>43732495.259999998</v>
      </c>
      <c r="T419" s="19">
        <v>43732495.259999998</v>
      </c>
      <c r="U419" s="19">
        <v>0</v>
      </c>
      <c r="V419" s="19">
        <v>0</v>
      </c>
      <c r="W419" s="19">
        <v>0</v>
      </c>
      <c r="X419" s="19">
        <v>0</v>
      </c>
      <c r="Y419" s="20">
        <f t="shared" si="102"/>
        <v>0.74341693687301991</v>
      </c>
      <c r="Z419" s="20">
        <f t="shared" si="103"/>
        <v>0.74341693687301991</v>
      </c>
      <c r="AA419" s="20">
        <f t="shared" si="104"/>
        <v>0.25658306312698004</v>
      </c>
      <c r="AB419" s="21">
        <f t="shared" si="105"/>
        <v>1</v>
      </c>
    </row>
    <row r="420" spans="1:28" hidden="1" outlineLevel="3" x14ac:dyDescent="0.35">
      <c r="A420" s="22"/>
      <c r="B420" s="23"/>
      <c r="C420" s="23" t="s">
        <v>67</v>
      </c>
      <c r="D420" s="23"/>
      <c r="E420" s="23"/>
      <c r="F420" s="23"/>
      <c r="G420" s="23"/>
      <c r="H420" s="23"/>
      <c r="I420" s="24"/>
      <c r="J420" s="25">
        <f t="shared" ref="J420:X420" si="110">SUBTOTAL(9,J406:J419)</f>
        <v>1699192336</v>
      </c>
      <c r="K420" s="26">
        <f t="shared" si="110"/>
        <v>1689192336</v>
      </c>
      <c r="L420" s="26">
        <f t="shared" si="110"/>
        <v>0</v>
      </c>
      <c r="M420" s="26">
        <f t="shared" si="110"/>
        <v>0</v>
      </c>
      <c r="N420" s="26">
        <f t="shared" si="110"/>
        <v>0</v>
      </c>
      <c r="O420" s="26">
        <f t="shared" si="110"/>
        <v>1689192336</v>
      </c>
      <c r="P420" s="26">
        <f t="shared" si="110"/>
        <v>0</v>
      </c>
      <c r="Q420" s="26">
        <f t="shared" si="110"/>
        <v>54194715.740000002</v>
      </c>
      <c r="R420" s="26">
        <f t="shared" si="110"/>
        <v>0</v>
      </c>
      <c r="S420" s="26">
        <f t="shared" si="110"/>
        <v>1334364836.0899999</v>
      </c>
      <c r="T420" s="26">
        <f t="shared" si="110"/>
        <v>1334364836.0899999</v>
      </c>
      <c r="U420" s="26">
        <f t="shared" si="110"/>
        <v>300355050.17000002</v>
      </c>
      <c r="V420" s="26">
        <f t="shared" si="110"/>
        <v>300632784.17000002</v>
      </c>
      <c r="W420" s="26">
        <f t="shared" si="110"/>
        <v>0</v>
      </c>
      <c r="X420" s="26">
        <f t="shared" si="110"/>
        <v>300632784.16999996</v>
      </c>
      <c r="Y420" s="27">
        <f t="shared" si="102"/>
        <v>0.78994251137189619</v>
      </c>
      <c r="Z420" s="27">
        <f t="shared" si="103"/>
        <v>0.78994251137189619</v>
      </c>
      <c r="AA420" s="27">
        <f t="shared" si="104"/>
        <v>3.208321194987946E-2</v>
      </c>
      <c r="AB420" s="28">
        <f t="shared" si="105"/>
        <v>0.8220257233217757</v>
      </c>
    </row>
    <row r="421" spans="1:28" hidden="1" outlineLevel="4" x14ac:dyDescent="0.35">
      <c r="A421" s="15" t="s">
        <v>341</v>
      </c>
      <c r="B421" s="16" t="s">
        <v>33</v>
      </c>
      <c r="C421" s="16" t="s">
        <v>68</v>
      </c>
      <c r="D421" s="16" t="s">
        <v>73</v>
      </c>
      <c r="E421" s="16"/>
      <c r="F421" s="16" t="s">
        <v>36</v>
      </c>
      <c r="G421" s="16">
        <v>1120</v>
      </c>
      <c r="H421" s="16">
        <v>3480</v>
      </c>
      <c r="I421" s="17" t="s">
        <v>74</v>
      </c>
      <c r="J421" s="18">
        <v>665996710</v>
      </c>
      <c r="K421" s="19">
        <v>380996710</v>
      </c>
      <c r="L421" s="19">
        <v>0</v>
      </c>
      <c r="M421" s="19">
        <v>0</v>
      </c>
      <c r="N421" s="19">
        <v>0</v>
      </c>
      <c r="O421" s="19">
        <v>380996710</v>
      </c>
      <c r="P421" s="19">
        <v>0</v>
      </c>
      <c r="Q421" s="19">
        <v>13140958.76</v>
      </c>
      <c r="R421" s="19">
        <v>10649831.9</v>
      </c>
      <c r="S421" s="19">
        <v>279774143.27999997</v>
      </c>
      <c r="T421" s="19">
        <v>240131618.03999999</v>
      </c>
      <c r="U421" s="19">
        <v>77431776.060000002</v>
      </c>
      <c r="V421" s="19">
        <v>77431776.060000002</v>
      </c>
      <c r="W421" s="19">
        <v>0</v>
      </c>
      <c r="X421" s="19">
        <v>77431776.060000062</v>
      </c>
      <c r="Y421" s="20">
        <f t="shared" si="102"/>
        <v>0.73432167768587808</v>
      </c>
      <c r="Z421" s="20">
        <f t="shared" si="103"/>
        <v>0.73432167768587808</v>
      </c>
      <c r="AA421" s="20">
        <f t="shared" si="104"/>
        <v>6.2443559315774666E-2</v>
      </c>
      <c r="AB421" s="21">
        <f t="shared" si="105"/>
        <v>0.79676523700165269</v>
      </c>
    </row>
    <row r="422" spans="1:28" hidden="1" outlineLevel="4" x14ac:dyDescent="0.35">
      <c r="A422" s="15" t="s">
        <v>341</v>
      </c>
      <c r="B422" s="16" t="s">
        <v>33</v>
      </c>
      <c r="C422" s="16" t="s">
        <v>68</v>
      </c>
      <c r="D422" s="16" t="s">
        <v>75</v>
      </c>
      <c r="E422" s="16"/>
      <c r="F422" s="16" t="s">
        <v>36</v>
      </c>
      <c r="G422" s="16">
        <v>1120</v>
      </c>
      <c r="H422" s="16">
        <v>3480</v>
      </c>
      <c r="I422" s="17" t="s">
        <v>76</v>
      </c>
      <c r="J422" s="18">
        <v>600000000</v>
      </c>
      <c r="K422" s="19">
        <v>270000000</v>
      </c>
      <c r="L422" s="19">
        <v>0</v>
      </c>
      <c r="M422" s="19">
        <v>0</v>
      </c>
      <c r="N422" s="19">
        <v>0</v>
      </c>
      <c r="O422" s="19">
        <v>270000000</v>
      </c>
      <c r="P422" s="19">
        <v>0</v>
      </c>
      <c r="Q422" s="19">
        <v>0</v>
      </c>
      <c r="R422" s="19">
        <v>0</v>
      </c>
      <c r="S422" s="19">
        <v>167260569</v>
      </c>
      <c r="T422" s="19">
        <v>167260569</v>
      </c>
      <c r="U422" s="19">
        <v>102739431</v>
      </c>
      <c r="V422" s="19">
        <v>102739431</v>
      </c>
      <c r="W422" s="19">
        <v>0</v>
      </c>
      <c r="X422" s="19">
        <v>102739431</v>
      </c>
      <c r="Y422" s="20">
        <f t="shared" si="102"/>
        <v>0.61948358888888888</v>
      </c>
      <c r="Z422" s="20">
        <f t="shared" si="103"/>
        <v>0.61948358888888888</v>
      </c>
      <c r="AA422" s="20">
        <f t="shared" si="104"/>
        <v>0</v>
      </c>
      <c r="AB422" s="21">
        <f t="shared" si="105"/>
        <v>0.61948358888888888</v>
      </c>
    </row>
    <row r="423" spans="1:28" ht="145" hidden="1" outlineLevel="4" x14ac:dyDescent="0.35">
      <c r="A423" s="15" t="s">
        <v>341</v>
      </c>
      <c r="B423" s="16" t="s">
        <v>33</v>
      </c>
      <c r="C423" s="16" t="s">
        <v>68</v>
      </c>
      <c r="D423" s="16" t="s">
        <v>221</v>
      </c>
      <c r="E423" s="16"/>
      <c r="F423" s="16" t="s">
        <v>36</v>
      </c>
      <c r="G423" s="16">
        <v>1120</v>
      </c>
      <c r="H423" s="16">
        <v>3480</v>
      </c>
      <c r="I423" s="17" t="s">
        <v>342</v>
      </c>
      <c r="J423" s="18">
        <v>273994327</v>
      </c>
      <c r="K423" s="19">
        <v>56537563</v>
      </c>
      <c r="L423" s="19">
        <v>0</v>
      </c>
      <c r="M423" s="19">
        <v>0</v>
      </c>
      <c r="N423" s="19">
        <v>0</v>
      </c>
      <c r="O423" s="19">
        <v>56537563</v>
      </c>
      <c r="P423" s="19">
        <v>0</v>
      </c>
      <c r="Q423" s="19">
        <v>3413730</v>
      </c>
      <c r="R423" s="19">
        <v>0</v>
      </c>
      <c r="S423" s="19">
        <v>53123832.439999998</v>
      </c>
      <c r="T423" s="19">
        <v>53123832.439999998</v>
      </c>
      <c r="U423" s="19">
        <v>0</v>
      </c>
      <c r="V423" s="19">
        <v>0.56000000000000005</v>
      </c>
      <c r="W423" s="19">
        <v>0</v>
      </c>
      <c r="X423" s="19">
        <v>0.56000000238418579</v>
      </c>
      <c r="Y423" s="20">
        <f t="shared" si="102"/>
        <v>0.93962013254798404</v>
      </c>
      <c r="Z423" s="20">
        <f t="shared" si="103"/>
        <v>0.93962013254798404</v>
      </c>
      <c r="AA423" s="20">
        <f t="shared" si="104"/>
        <v>6.0379857547096606E-2</v>
      </c>
      <c r="AB423" s="21">
        <f t="shared" si="105"/>
        <v>0.99999999009508067</v>
      </c>
    </row>
    <row r="424" spans="1:28" hidden="1" outlineLevel="4" x14ac:dyDescent="0.35">
      <c r="A424" s="15" t="s">
        <v>341</v>
      </c>
      <c r="B424" s="16" t="s">
        <v>33</v>
      </c>
      <c r="C424" s="16" t="s">
        <v>68</v>
      </c>
      <c r="D424" s="16" t="s">
        <v>83</v>
      </c>
      <c r="E424" s="16"/>
      <c r="F424" s="16" t="s">
        <v>36</v>
      </c>
      <c r="G424" s="16">
        <v>1120</v>
      </c>
      <c r="H424" s="16">
        <v>3480</v>
      </c>
      <c r="I424" s="17" t="s">
        <v>84</v>
      </c>
      <c r="J424" s="18">
        <v>3521544</v>
      </c>
      <c r="K424" s="19">
        <v>3521544</v>
      </c>
      <c r="L424" s="19">
        <v>0</v>
      </c>
      <c r="M424" s="19">
        <v>0</v>
      </c>
      <c r="N424" s="19">
        <v>0</v>
      </c>
      <c r="O424" s="19">
        <v>3521544</v>
      </c>
      <c r="P424" s="19">
        <v>0</v>
      </c>
      <c r="Q424" s="19">
        <v>2669254</v>
      </c>
      <c r="R424" s="19">
        <v>0</v>
      </c>
      <c r="S424" s="19">
        <v>852290</v>
      </c>
      <c r="T424" s="19">
        <v>852290</v>
      </c>
      <c r="U424" s="19">
        <v>0</v>
      </c>
      <c r="V424" s="19">
        <v>0</v>
      </c>
      <c r="W424" s="19">
        <v>0</v>
      </c>
      <c r="X424" s="19">
        <v>0</v>
      </c>
      <c r="Y424" s="20">
        <f t="shared" si="102"/>
        <v>0.24202168139884098</v>
      </c>
      <c r="Z424" s="20">
        <f t="shared" si="103"/>
        <v>0.24202168139884098</v>
      </c>
      <c r="AA424" s="20">
        <f t="shared" si="104"/>
        <v>0.75797831860115905</v>
      </c>
      <c r="AB424" s="21">
        <f t="shared" si="105"/>
        <v>1</v>
      </c>
    </row>
    <row r="425" spans="1:28" hidden="1" outlineLevel="4" x14ac:dyDescent="0.35">
      <c r="A425" s="15" t="s">
        <v>341</v>
      </c>
      <c r="B425" s="16" t="s">
        <v>33</v>
      </c>
      <c r="C425" s="16" t="s">
        <v>68</v>
      </c>
      <c r="D425" s="16" t="s">
        <v>85</v>
      </c>
      <c r="E425" s="16"/>
      <c r="F425" s="16" t="s">
        <v>36</v>
      </c>
      <c r="G425" s="16">
        <v>1120</v>
      </c>
      <c r="H425" s="16">
        <v>3480</v>
      </c>
      <c r="I425" s="17" t="s">
        <v>86</v>
      </c>
      <c r="J425" s="18">
        <v>35774000</v>
      </c>
      <c r="K425" s="19">
        <v>35774000</v>
      </c>
      <c r="L425" s="19">
        <v>0</v>
      </c>
      <c r="M425" s="19">
        <v>0</v>
      </c>
      <c r="N425" s="19">
        <v>0</v>
      </c>
      <c r="O425" s="19">
        <v>35774000</v>
      </c>
      <c r="P425" s="19">
        <v>0</v>
      </c>
      <c r="Q425" s="19">
        <v>25915000</v>
      </c>
      <c r="R425" s="19">
        <v>0</v>
      </c>
      <c r="S425" s="19">
        <v>9859000</v>
      </c>
      <c r="T425" s="19">
        <v>9859000</v>
      </c>
      <c r="U425" s="19">
        <v>0</v>
      </c>
      <c r="V425" s="19">
        <v>0</v>
      </c>
      <c r="W425" s="19">
        <v>0</v>
      </c>
      <c r="X425" s="19">
        <v>0</v>
      </c>
      <c r="Y425" s="20">
        <f t="shared" si="102"/>
        <v>0.27559121149438137</v>
      </c>
      <c r="Z425" s="20">
        <f t="shared" si="103"/>
        <v>0.27559121149438137</v>
      </c>
      <c r="AA425" s="20">
        <f t="shared" si="104"/>
        <v>0.72440878850561863</v>
      </c>
      <c r="AB425" s="21">
        <f t="shared" si="105"/>
        <v>1</v>
      </c>
    </row>
    <row r="426" spans="1:28" hidden="1" outlineLevel="4" x14ac:dyDescent="0.35">
      <c r="A426" s="15" t="s">
        <v>341</v>
      </c>
      <c r="B426" s="16" t="s">
        <v>33</v>
      </c>
      <c r="C426" s="16" t="s">
        <v>68</v>
      </c>
      <c r="D426" s="16" t="s">
        <v>226</v>
      </c>
      <c r="E426" s="16"/>
      <c r="F426" s="16" t="s">
        <v>36</v>
      </c>
      <c r="G426" s="16">
        <v>1120</v>
      </c>
      <c r="H426" s="16">
        <v>3480</v>
      </c>
      <c r="I426" s="17" t="s">
        <v>227</v>
      </c>
      <c r="J426" s="18">
        <v>10000000</v>
      </c>
      <c r="K426" s="19">
        <v>0</v>
      </c>
      <c r="L426" s="19">
        <v>0</v>
      </c>
      <c r="M426" s="19">
        <v>0</v>
      </c>
      <c r="N426" s="19">
        <v>0</v>
      </c>
      <c r="O426" s="19">
        <v>0</v>
      </c>
      <c r="P426" s="19">
        <v>0</v>
      </c>
      <c r="Q426" s="19">
        <v>0</v>
      </c>
      <c r="R426" s="19">
        <v>0</v>
      </c>
      <c r="S426" s="19">
        <v>0</v>
      </c>
      <c r="T426" s="19">
        <v>0</v>
      </c>
      <c r="U426" s="19">
        <v>0</v>
      </c>
      <c r="V426" s="19">
        <v>0</v>
      </c>
      <c r="W426" s="19">
        <v>0</v>
      </c>
      <c r="X426" s="19">
        <v>0</v>
      </c>
      <c r="Y426" s="20">
        <v>0</v>
      </c>
      <c r="Z426" s="20">
        <v>0</v>
      </c>
      <c r="AA426" s="20">
        <v>0</v>
      </c>
      <c r="AB426" s="21">
        <v>0</v>
      </c>
    </row>
    <row r="427" spans="1:28" ht="29" hidden="1" outlineLevel="4" x14ac:dyDescent="0.35">
      <c r="A427" s="15" t="s">
        <v>341</v>
      </c>
      <c r="B427" s="16" t="s">
        <v>33</v>
      </c>
      <c r="C427" s="16" t="s">
        <v>68</v>
      </c>
      <c r="D427" s="16" t="s">
        <v>97</v>
      </c>
      <c r="E427" s="16"/>
      <c r="F427" s="16" t="s">
        <v>36</v>
      </c>
      <c r="G427" s="16">
        <v>1120</v>
      </c>
      <c r="H427" s="16">
        <v>3480</v>
      </c>
      <c r="I427" s="17" t="s">
        <v>98</v>
      </c>
      <c r="J427" s="18">
        <v>40000000</v>
      </c>
      <c r="K427" s="19">
        <v>0</v>
      </c>
      <c r="L427" s="19">
        <v>0</v>
      </c>
      <c r="M427" s="19">
        <v>0</v>
      </c>
      <c r="N427" s="19">
        <v>0</v>
      </c>
      <c r="O427" s="19">
        <v>0</v>
      </c>
      <c r="P427" s="19">
        <v>0</v>
      </c>
      <c r="Q427" s="19">
        <v>0</v>
      </c>
      <c r="R427" s="19">
        <v>0</v>
      </c>
      <c r="S427" s="19">
        <v>0</v>
      </c>
      <c r="T427" s="19">
        <v>0</v>
      </c>
      <c r="U427" s="19">
        <v>0</v>
      </c>
      <c r="V427" s="19">
        <v>0</v>
      </c>
      <c r="W427" s="19">
        <v>0</v>
      </c>
      <c r="X427" s="19">
        <v>0</v>
      </c>
      <c r="Y427" s="20">
        <v>0</v>
      </c>
      <c r="Z427" s="20">
        <v>0</v>
      </c>
      <c r="AA427" s="20">
        <v>0</v>
      </c>
      <c r="AB427" s="21">
        <v>0</v>
      </c>
    </row>
    <row r="428" spans="1:28" hidden="1" outlineLevel="3" x14ac:dyDescent="0.35">
      <c r="A428" s="22"/>
      <c r="B428" s="23"/>
      <c r="C428" s="23" t="s">
        <v>99</v>
      </c>
      <c r="D428" s="23"/>
      <c r="E428" s="23"/>
      <c r="F428" s="23"/>
      <c r="G428" s="23"/>
      <c r="H428" s="23"/>
      <c r="I428" s="24"/>
      <c r="J428" s="25">
        <f t="shared" ref="J428:X428" si="111">SUBTOTAL(9,J421:J427)</f>
        <v>1629286581</v>
      </c>
      <c r="K428" s="26">
        <f t="shared" si="111"/>
        <v>746829817</v>
      </c>
      <c r="L428" s="26">
        <f t="shared" si="111"/>
        <v>0</v>
      </c>
      <c r="M428" s="26">
        <f t="shared" si="111"/>
        <v>0</v>
      </c>
      <c r="N428" s="26">
        <f t="shared" si="111"/>
        <v>0</v>
      </c>
      <c r="O428" s="26">
        <f t="shared" si="111"/>
        <v>746829817</v>
      </c>
      <c r="P428" s="26">
        <f t="shared" si="111"/>
        <v>0</v>
      </c>
      <c r="Q428" s="26">
        <f t="shared" si="111"/>
        <v>45138942.759999998</v>
      </c>
      <c r="R428" s="26">
        <f t="shared" si="111"/>
        <v>10649831.9</v>
      </c>
      <c r="S428" s="26">
        <f t="shared" si="111"/>
        <v>510869834.71999997</v>
      </c>
      <c r="T428" s="26">
        <f t="shared" si="111"/>
        <v>471227309.47999996</v>
      </c>
      <c r="U428" s="26">
        <f t="shared" si="111"/>
        <v>180171207.06</v>
      </c>
      <c r="V428" s="26">
        <f t="shared" si="111"/>
        <v>180171207.62</v>
      </c>
      <c r="W428" s="26">
        <f t="shared" si="111"/>
        <v>0</v>
      </c>
      <c r="X428" s="26">
        <f t="shared" si="111"/>
        <v>180171207.62000006</v>
      </c>
      <c r="Y428" s="27">
        <f>S428/K428</f>
        <v>0.68405120295297472</v>
      </c>
      <c r="Z428" s="27">
        <f>S428/O428</f>
        <v>0.68405120295297472</v>
      </c>
      <c r="AA428" s="27">
        <f>(P428+Q428+R428)/O428</f>
        <v>7.470078643097347E-2</v>
      </c>
      <c r="AB428" s="28">
        <f>Z428+AA428</f>
        <v>0.75875198938394817</v>
      </c>
    </row>
    <row r="429" spans="1:28" hidden="1" outlineLevel="4" x14ac:dyDescent="0.35">
      <c r="A429" s="15" t="s">
        <v>341</v>
      </c>
      <c r="B429" s="16" t="s">
        <v>33</v>
      </c>
      <c r="C429" s="16" t="s">
        <v>100</v>
      </c>
      <c r="D429" s="16" t="s">
        <v>107</v>
      </c>
      <c r="E429" s="16"/>
      <c r="F429" s="16" t="s">
        <v>36</v>
      </c>
      <c r="G429" s="16">
        <v>1120</v>
      </c>
      <c r="H429" s="16">
        <v>3480</v>
      </c>
      <c r="I429" s="17" t="s">
        <v>108</v>
      </c>
      <c r="J429" s="18">
        <v>216000</v>
      </c>
      <c r="K429" s="19">
        <v>216000</v>
      </c>
      <c r="L429" s="19">
        <v>0</v>
      </c>
      <c r="M429" s="19">
        <v>0</v>
      </c>
      <c r="N429" s="19">
        <v>0</v>
      </c>
      <c r="O429" s="19">
        <v>216000</v>
      </c>
      <c r="P429" s="19">
        <v>0</v>
      </c>
      <c r="Q429" s="19">
        <v>0</v>
      </c>
      <c r="R429" s="19">
        <v>0</v>
      </c>
      <c r="S429" s="19">
        <v>0</v>
      </c>
      <c r="T429" s="19">
        <v>0</v>
      </c>
      <c r="U429" s="19">
        <v>216000</v>
      </c>
      <c r="V429" s="19">
        <v>216000</v>
      </c>
      <c r="W429" s="19">
        <v>0</v>
      </c>
      <c r="X429" s="19">
        <v>216000</v>
      </c>
      <c r="Y429" s="20">
        <f>S429/K429</f>
        <v>0</v>
      </c>
      <c r="Z429" s="20">
        <f>S429/O429</f>
        <v>0</v>
      </c>
      <c r="AA429" s="20">
        <f>(P429+Q429+R429)/O429</f>
        <v>0</v>
      </c>
      <c r="AB429" s="21">
        <f>Z429+AA429</f>
        <v>0</v>
      </c>
    </row>
    <row r="430" spans="1:28" hidden="1" outlineLevel="4" x14ac:dyDescent="0.35">
      <c r="A430" s="15" t="s">
        <v>341</v>
      </c>
      <c r="B430" s="16" t="s">
        <v>33</v>
      </c>
      <c r="C430" s="16" t="s">
        <v>100</v>
      </c>
      <c r="D430" s="16" t="s">
        <v>252</v>
      </c>
      <c r="E430" s="16"/>
      <c r="F430" s="16" t="s">
        <v>36</v>
      </c>
      <c r="G430" s="16">
        <v>1120</v>
      </c>
      <c r="H430" s="16">
        <v>3480</v>
      </c>
      <c r="I430" s="17" t="s">
        <v>253</v>
      </c>
      <c r="J430" s="18">
        <v>53650</v>
      </c>
      <c r="K430" s="19">
        <v>0</v>
      </c>
      <c r="L430" s="19">
        <v>0</v>
      </c>
      <c r="M430" s="19">
        <v>0</v>
      </c>
      <c r="N430" s="19">
        <v>0</v>
      </c>
      <c r="O430" s="19">
        <v>0</v>
      </c>
      <c r="P430" s="19">
        <v>0</v>
      </c>
      <c r="Q430" s="19">
        <v>0</v>
      </c>
      <c r="R430" s="19">
        <v>0</v>
      </c>
      <c r="S430" s="19">
        <v>0</v>
      </c>
      <c r="T430" s="19">
        <v>0</v>
      </c>
      <c r="U430" s="19">
        <v>0</v>
      </c>
      <c r="V430" s="19">
        <v>0</v>
      </c>
      <c r="W430" s="19">
        <v>0</v>
      </c>
      <c r="X430" s="19">
        <v>0</v>
      </c>
      <c r="Y430" s="20">
        <v>0</v>
      </c>
      <c r="Z430" s="20">
        <v>0</v>
      </c>
      <c r="AA430" s="20">
        <v>0</v>
      </c>
      <c r="AB430" s="21">
        <v>0</v>
      </c>
    </row>
    <row r="431" spans="1:28" hidden="1" outlineLevel="4" x14ac:dyDescent="0.35">
      <c r="A431" s="15" t="s">
        <v>341</v>
      </c>
      <c r="B431" s="16" t="s">
        <v>33</v>
      </c>
      <c r="C431" s="16" t="s">
        <v>100</v>
      </c>
      <c r="D431" s="16" t="s">
        <v>113</v>
      </c>
      <c r="E431" s="16"/>
      <c r="F431" s="16" t="s">
        <v>36</v>
      </c>
      <c r="G431" s="16">
        <v>1120</v>
      </c>
      <c r="H431" s="16">
        <v>3480</v>
      </c>
      <c r="I431" s="17" t="s">
        <v>114</v>
      </c>
      <c r="J431" s="18">
        <v>2057845</v>
      </c>
      <c r="K431" s="19">
        <v>2057845</v>
      </c>
      <c r="L431" s="19">
        <v>0</v>
      </c>
      <c r="M431" s="19">
        <v>0</v>
      </c>
      <c r="N431" s="19">
        <v>0</v>
      </c>
      <c r="O431" s="19">
        <v>2057845</v>
      </c>
      <c r="P431" s="19">
        <v>0</v>
      </c>
      <c r="Q431" s="19">
        <v>152206.29</v>
      </c>
      <c r="R431" s="19">
        <v>0</v>
      </c>
      <c r="S431" s="19">
        <v>0</v>
      </c>
      <c r="T431" s="19">
        <v>0</v>
      </c>
      <c r="U431" s="19">
        <v>1905638.71</v>
      </c>
      <c r="V431" s="19">
        <v>1905638.71</v>
      </c>
      <c r="W431" s="19">
        <v>0</v>
      </c>
      <c r="X431" s="19">
        <v>1905638.71</v>
      </c>
      <c r="Y431" s="20">
        <f>S431/K431</f>
        <v>0</v>
      </c>
      <c r="Z431" s="20">
        <f>S431/O431</f>
        <v>0</v>
      </c>
      <c r="AA431" s="20">
        <f>(P431+Q431+R431)/O431</f>
        <v>7.3963923424747738E-2</v>
      </c>
      <c r="AB431" s="21">
        <f>Z431+AA431</f>
        <v>7.3963923424747738E-2</v>
      </c>
    </row>
    <row r="432" spans="1:28" hidden="1" outlineLevel="4" x14ac:dyDescent="0.35">
      <c r="A432" s="15" t="s">
        <v>341</v>
      </c>
      <c r="B432" s="16" t="s">
        <v>33</v>
      </c>
      <c r="C432" s="16" t="s">
        <v>100</v>
      </c>
      <c r="D432" s="16" t="s">
        <v>115</v>
      </c>
      <c r="E432" s="16"/>
      <c r="F432" s="16" t="s">
        <v>36</v>
      </c>
      <c r="G432" s="16">
        <v>1120</v>
      </c>
      <c r="H432" s="16">
        <v>3480</v>
      </c>
      <c r="I432" s="17" t="s">
        <v>116</v>
      </c>
      <c r="J432" s="18">
        <v>9081742</v>
      </c>
      <c r="K432" s="19">
        <v>9081742</v>
      </c>
      <c r="L432" s="19">
        <v>0</v>
      </c>
      <c r="M432" s="19">
        <v>0</v>
      </c>
      <c r="N432" s="19">
        <v>0</v>
      </c>
      <c r="O432" s="19">
        <v>9081742</v>
      </c>
      <c r="P432" s="19">
        <v>0</v>
      </c>
      <c r="Q432" s="19">
        <v>236297.1</v>
      </c>
      <c r="R432" s="19">
        <v>0</v>
      </c>
      <c r="S432" s="19">
        <v>2098980.2000000002</v>
      </c>
      <c r="T432" s="19">
        <v>2098980.2000000002</v>
      </c>
      <c r="U432" s="19">
        <v>6746464.7000000002</v>
      </c>
      <c r="V432" s="19">
        <v>6746464.7000000002</v>
      </c>
      <c r="W432" s="19">
        <v>0</v>
      </c>
      <c r="X432" s="19">
        <v>6746464.7000000002</v>
      </c>
      <c r="Y432" s="20">
        <f>S432/K432</f>
        <v>0.23112087967264433</v>
      </c>
      <c r="Z432" s="20">
        <f>S432/O432</f>
        <v>0.23112087967264433</v>
      </c>
      <c r="AA432" s="20">
        <f>(P432+Q432+R432)/O432</f>
        <v>2.6018917956488963E-2</v>
      </c>
      <c r="AB432" s="21">
        <f>Z432+AA432</f>
        <v>0.2571397976291333</v>
      </c>
    </row>
    <row r="433" spans="1:28" hidden="1" outlineLevel="4" x14ac:dyDescent="0.35">
      <c r="A433" s="15" t="s">
        <v>341</v>
      </c>
      <c r="B433" s="16" t="s">
        <v>33</v>
      </c>
      <c r="C433" s="16" t="s">
        <v>100</v>
      </c>
      <c r="D433" s="16" t="s">
        <v>262</v>
      </c>
      <c r="E433" s="16"/>
      <c r="F433" s="16" t="s">
        <v>36</v>
      </c>
      <c r="G433" s="16">
        <v>1120</v>
      </c>
      <c r="H433" s="16">
        <v>3480</v>
      </c>
      <c r="I433" s="17" t="s">
        <v>263</v>
      </c>
      <c r="J433" s="18">
        <v>7000000</v>
      </c>
      <c r="K433" s="19">
        <v>0</v>
      </c>
      <c r="L433" s="19">
        <v>0</v>
      </c>
      <c r="M433" s="19">
        <v>0</v>
      </c>
      <c r="N433" s="19">
        <v>0</v>
      </c>
      <c r="O433" s="19">
        <v>0</v>
      </c>
      <c r="P433" s="19">
        <v>0</v>
      </c>
      <c r="Q433" s="19">
        <v>0</v>
      </c>
      <c r="R433" s="19">
        <v>0</v>
      </c>
      <c r="S433" s="19">
        <v>0</v>
      </c>
      <c r="T433" s="19">
        <v>0</v>
      </c>
      <c r="U433" s="19">
        <v>0</v>
      </c>
      <c r="V433" s="19">
        <v>0</v>
      </c>
      <c r="W433" s="19">
        <v>0</v>
      </c>
      <c r="X433" s="19">
        <v>0</v>
      </c>
      <c r="Y433" s="20">
        <v>0</v>
      </c>
      <c r="Z433" s="20">
        <v>0</v>
      </c>
      <c r="AA433" s="20">
        <v>0</v>
      </c>
      <c r="AB433" s="21">
        <v>0</v>
      </c>
    </row>
    <row r="434" spans="1:28" hidden="1" outlineLevel="3" x14ac:dyDescent="0.35">
      <c r="A434" s="22"/>
      <c r="B434" s="23"/>
      <c r="C434" s="23" t="s">
        <v>121</v>
      </c>
      <c r="D434" s="23"/>
      <c r="E434" s="23"/>
      <c r="F434" s="23"/>
      <c r="G434" s="23"/>
      <c r="H434" s="23"/>
      <c r="I434" s="24"/>
      <c r="J434" s="25">
        <f t="shared" ref="J434:X434" si="112">SUBTOTAL(9,J429:J433)</f>
        <v>18409237</v>
      </c>
      <c r="K434" s="26">
        <f t="shared" si="112"/>
        <v>11355587</v>
      </c>
      <c r="L434" s="26">
        <f t="shared" si="112"/>
        <v>0</v>
      </c>
      <c r="M434" s="26">
        <f t="shared" si="112"/>
        <v>0</v>
      </c>
      <c r="N434" s="26">
        <f t="shared" si="112"/>
        <v>0</v>
      </c>
      <c r="O434" s="26">
        <f t="shared" si="112"/>
        <v>11355587</v>
      </c>
      <c r="P434" s="26">
        <f t="shared" si="112"/>
        <v>0</v>
      </c>
      <c r="Q434" s="26">
        <f t="shared" si="112"/>
        <v>388503.39</v>
      </c>
      <c r="R434" s="26">
        <f t="shared" si="112"/>
        <v>0</v>
      </c>
      <c r="S434" s="26">
        <f t="shared" si="112"/>
        <v>2098980.2000000002</v>
      </c>
      <c r="T434" s="26">
        <f t="shared" si="112"/>
        <v>2098980.2000000002</v>
      </c>
      <c r="U434" s="26">
        <f t="shared" si="112"/>
        <v>8868103.4100000001</v>
      </c>
      <c r="V434" s="26">
        <f t="shared" si="112"/>
        <v>8868103.4100000001</v>
      </c>
      <c r="W434" s="26">
        <f t="shared" si="112"/>
        <v>0</v>
      </c>
      <c r="X434" s="26">
        <f t="shared" si="112"/>
        <v>8868103.4100000001</v>
      </c>
      <c r="Y434" s="27">
        <f>S434/K434</f>
        <v>0.18484118874700181</v>
      </c>
      <c r="Z434" s="27">
        <f>S434/O434</f>
        <v>0.18484118874700181</v>
      </c>
      <c r="AA434" s="27">
        <f>(P434+Q434+R434)/O434</f>
        <v>3.4212532562165214E-2</v>
      </c>
      <c r="AB434" s="28">
        <f>Z434+AA434</f>
        <v>0.21905372130916703</v>
      </c>
    </row>
    <row r="435" spans="1:28" hidden="1" outlineLevel="4" x14ac:dyDescent="0.35">
      <c r="A435" s="15" t="s">
        <v>341</v>
      </c>
      <c r="B435" s="16" t="s">
        <v>33</v>
      </c>
      <c r="C435" s="16" t="s">
        <v>122</v>
      </c>
      <c r="D435" s="16" t="s">
        <v>264</v>
      </c>
      <c r="E435" s="16"/>
      <c r="F435" s="16">
        <v>280</v>
      </c>
      <c r="G435" s="16">
        <v>2210</v>
      </c>
      <c r="H435" s="16">
        <v>3480</v>
      </c>
      <c r="I435" s="17" t="s">
        <v>343</v>
      </c>
      <c r="J435" s="19">
        <v>0</v>
      </c>
      <c r="K435" s="19">
        <v>6326971.9299999997</v>
      </c>
      <c r="L435" s="19">
        <v>0</v>
      </c>
      <c r="M435" s="19">
        <v>0</v>
      </c>
      <c r="N435" s="19">
        <v>0</v>
      </c>
      <c r="O435" s="19">
        <v>6326971.9299999997</v>
      </c>
      <c r="P435" s="19">
        <v>0</v>
      </c>
      <c r="Q435" s="19">
        <v>1013363.89</v>
      </c>
      <c r="R435" s="19">
        <v>0</v>
      </c>
      <c r="S435" s="19">
        <v>5313608.04</v>
      </c>
      <c r="T435" s="19">
        <v>5313608.04</v>
      </c>
      <c r="U435" s="19">
        <v>0</v>
      </c>
      <c r="V435" s="19">
        <v>0</v>
      </c>
      <c r="W435" s="19">
        <v>0</v>
      </c>
      <c r="X435" s="19">
        <v>0</v>
      </c>
      <c r="Y435" s="20">
        <f>S435/K435</f>
        <v>0.83983429969160628</v>
      </c>
      <c r="Z435" s="20">
        <f>S435/O435</f>
        <v>0.83983429969160628</v>
      </c>
      <c r="AA435" s="20">
        <f>(P435+Q435+R435)/O435</f>
        <v>0.16016570030839383</v>
      </c>
      <c r="AB435" s="21">
        <f>Z435+AA435</f>
        <v>1</v>
      </c>
    </row>
    <row r="436" spans="1:28" hidden="1" outlineLevel="4" x14ac:dyDescent="0.35">
      <c r="A436" s="15" t="s">
        <v>341</v>
      </c>
      <c r="B436" s="16" t="s">
        <v>33</v>
      </c>
      <c r="C436" s="16" t="s">
        <v>122</v>
      </c>
      <c r="D436" s="16" t="s">
        <v>125</v>
      </c>
      <c r="E436" s="16"/>
      <c r="F436" s="16">
        <v>280</v>
      </c>
      <c r="G436" s="16">
        <v>2210</v>
      </c>
      <c r="H436" s="16">
        <v>3480</v>
      </c>
      <c r="I436" s="17" t="s">
        <v>126</v>
      </c>
      <c r="J436" s="18">
        <v>5975400</v>
      </c>
      <c r="K436" s="19">
        <v>1320489</v>
      </c>
      <c r="L436" s="19">
        <v>0</v>
      </c>
      <c r="M436" s="19">
        <v>0</v>
      </c>
      <c r="N436" s="19">
        <v>0</v>
      </c>
      <c r="O436" s="19">
        <v>1320489</v>
      </c>
      <c r="P436" s="19">
        <v>0</v>
      </c>
      <c r="Q436" s="19">
        <v>36044.69</v>
      </c>
      <c r="R436" s="19">
        <v>0</v>
      </c>
      <c r="S436" s="19">
        <v>333608.37</v>
      </c>
      <c r="T436" s="19">
        <v>333608.37</v>
      </c>
      <c r="U436" s="19">
        <v>950835.94</v>
      </c>
      <c r="V436" s="19">
        <v>950835.94</v>
      </c>
      <c r="W436" s="19">
        <v>0</v>
      </c>
      <c r="X436" s="19">
        <v>950835.94000000006</v>
      </c>
      <c r="Y436" s="20">
        <f>S436/K436</f>
        <v>0.25264002199185304</v>
      </c>
      <c r="Z436" s="20">
        <f>S436/O436</f>
        <v>0.25264002199185304</v>
      </c>
      <c r="AA436" s="20">
        <f>(P436+Q436+R436)/O436</f>
        <v>2.729647123149076E-2</v>
      </c>
      <c r="AB436" s="21">
        <f>Z436+AA436</f>
        <v>0.2799364932233438</v>
      </c>
    </row>
    <row r="437" spans="1:28" hidden="1" outlineLevel="4" x14ac:dyDescent="0.35">
      <c r="A437" s="15" t="s">
        <v>341</v>
      </c>
      <c r="B437" s="16" t="s">
        <v>33</v>
      </c>
      <c r="C437" s="16" t="s">
        <v>122</v>
      </c>
      <c r="D437" s="16" t="s">
        <v>129</v>
      </c>
      <c r="E437" s="16"/>
      <c r="F437" s="16">
        <v>280</v>
      </c>
      <c r="G437" s="16">
        <v>2210</v>
      </c>
      <c r="H437" s="16">
        <v>3480</v>
      </c>
      <c r="I437" s="17" t="s">
        <v>130</v>
      </c>
      <c r="J437" s="18">
        <v>140500000</v>
      </c>
      <c r="K437" s="19">
        <v>0</v>
      </c>
      <c r="L437" s="19">
        <v>0</v>
      </c>
      <c r="M437" s="19">
        <v>0</v>
      </c>
      <c r="N437" s="19">
        <v>0</v>
      </c>
      <c r="O437" s="19">
        <v>0</v>
      </c>
      <c r="P437" s="19">
        <v>0</v>
      </c>
      <c r="Q437" s="19">
        <v>0</v>
      </c>
      <c r="R437" s="19">
        <v>0</v>
      </c>
      <c r="S437" s="19">
        <v>0</v>
      </c>
      <c r="T437" s="19">
        <v>0</v>
      </c>
      <c r="U437" s="19">
        <v>0</v>
      </c>
      <c r="V437" s="19">
        <v>0</v>
      </c>
      <c r="W437" s="19">
        <v>0</v>
      </c>
      <c r="X437" s="19">
        <v>0</v>
      </c>
      <c r="Y437" s="20">
        <v>0</v>
      </c>
      <c r="Z437" s="20">
        <v>0</v>
      </c>
      <c r="AA437" s="20">
        <v>0</v>
      </c>
      <c r="AB437" s="21">
        <v>0</v>
      </c>
    </row>
    <row r="438" spans="1:28" hidden="1" outlineLevel="4" x14ac:dyDescent="0.35">
      <c r="A438" s="15" t="s">
        <v>341</v>
      </c>
      <c r="B438" s="16" t="s">
        <v>33</v>
      </c>
      <c r="C438" s="16" t="s">
        <v>122</v>
      </c>
      <c r="D438" s="16" t="s">
        <v>135</v>
      </c>
      <c r="E438" s="16"/>
      <c r="F438" s="16">
        <v>280</v>
      </c>
      <c r="G438" s="16">
        <v>2240</v>
      </c>
      <c r="H438" s="16">
        <v>3480</v>
      </c>
      <c r="I438" s="17" t="s">
        <v>136</v>
      </c>
      <c r="J438" s="18">
        <v>130250000</v>
      </c>
      <c r="K438" s="19">
        <v>14077939.07</v>
      </c>
      <c r="L438" s="19">
        <v>0</v>
      </c>
      <c r="M438" s="19">
        <v>0</v>
      </c>
      <c r="N438" s="19">
        <v>0</v>
      </c>
      <c r="O438" s="19">
        <v>14077939.07</v>
      </c>
      <c r="P438" s="19">
        <v>0</v>
      </c>
      <c r="Q438" s="19">
        <v>0</v>
      </c>
      <c r="R438" s="19">
        <v>0</v>
      </c>
      <c r="S438" s="19">
        <v>0</v>
      </c>
      <c r="T438" s="19">
        <v>0</v>
      </c>
      <c r="U438" s="19">
        <v>14077939.07</v>
      </c>
      <c r="V438" s="19">
        <v>14077939.07</v>
      </c>
      <c r="W438" s="19">
        <v>0</v>
      </c>
      <c r="X438" s="19">
        <v>14077939.07</v>
      </c>
      <c r="Y438" s="20">
        <f t="shared" ref="Y438:Y469" si="113">S438/K438</f>
        <v>0</v>
      </c>
      <c r="Z438" s="20">
        <f t="shared" ref="Z438:Z469" si="114">S438/O438</f>
        <v>0</v>
      </c>
      <c r="AA438" s="20">
        <f t="shared" ref="AA438:AA469" si="115">(P438+Q438+R438)/O438</f>
        <v>0</v>
      </c>
      <c r="AB438" s="21">
        <f t="shared" ref="AB438:AB469" si="116">Z438+AA438</f>
        <v>0</v>
      </c>
    </row>
    <row r="439" spans="1:28" hidden="1" outlineLevel="3" x14ac:dyDescent="0.35">
      <c r="A439" s="22"/>
      <c r="B439" s="23"/>
      <c r="C439" s="23" t="s">
        <v>137</v>
      </c>
      <c r="D439" s="23"/>
      <c r="E439" s="23"/>
      <c r="F439" s="23"/>
      <c r="G439" s="23"/>
      <c r="H439" s="23"/>
      <c r="I439" s="24"/>
      <c r="J439" s="25">
        <f t="shared" ref="J439:X439" si="117">SUBTOTAL(9,J435:J438)</f>
        <v>276725400</v>
      </c>
      <c r="K439" s="26">
        <f t="shared" si="117"/>
        <v>21725400</v>
      </c>
      <c r="L439" s="26">
        <f t="shared" si="117"/>
        <v>0</v>
      </c>
      <c r="M439" s="26">
        <f t="shared" si="117"/>
        <v>0</v>
      </c>
      <c r="N439" s="26">
        <f t="shared" si="117"/>
        <v>0</v>
      </c>
      <c r="O439" s="26">
        <f t="shared" si="117"/>
        <v>21725400</v>
      </c>
      <c r="P439" s="26">
        <f t="shared" si="117"/>
        <v>0</v>
      </c>
      <c r="Q439" s="26">
        <f t="shared" si="117"/>
        <v>1049408.58</v>
      </c>
      <c r="R439" s="26">
        <f t="shared" si="117"/>
        <v>0</v>
      </c>
      <c r="S439" s="26">
        <f t="shared" si="117"/>
        <v>5647216.4100000001</v>
      </c>
      <c r="T439" s="26">
        <f t="shared" si="117"/>
        <v>5647216.4100000001</v>
      </c>
      <c r="U439" s="26">
        <f t="shared" si="117"/>
        <v>15028775.01</v>
      </c>
      <c r="V439" s="26">
        <f t="shared" si="117"/>
        <v>15028775.01</v>
      </c>
      <c r="W439" s="26">
        <f t="shared" si="117"/>
        <v>0</v>
      </c>
      <c r="X439" s="26">
        <f t="shared" si="117"/>
        <v>15028775.01</v>
      </c>
      <c r="Y439" s="27">
        <f t="shared" si="113"/>
        <v>0.25993613052003645</v>
      </c>
      <c r="Z439" s="27">
        <f t="shared" si="114"/>
        <v>0.25993613052003645</v>
      </c>
      <c r="AA439" s="27">
        <f t="shared" si="115"/>
        <v>4.8303303046203984E-2</v>
      </c>
      <c r="AB439" s="28">
        <f t="shared" si="116"/>
        <v>0.30823943356624045</v>
      </c>
    </row>
    <row r="440" spans="1:28" ht="58" hidden="1" outlineLevel="4" x14ac:dyDescent="0.35">
      <c r="A440" s="15" t="s">
        <v>341</v>
      </c>
      <c r="B440" s="16" t="s">
        <v>33</v>
      </c>
      <c r="C440" s="16" t="s">
        <v>138</v>
      </c>
      <c r="D440" s="16" t="s">
        <v>139</v>
      </c>
      <c r="E440" s="16" t="s">
        <v>55</v>
      </c>
      <c r="F440" s="16" t="s">
        <v>36</v>
      </c>
      <c r="G440" s="16">
        <v>1310</v>
      </c>
      <c r="H440" s="16">
        <v>3480</v>
      </c>
      <c r="I440" s="17" t="s">
        <v>140</v>
      </c>
      <c r="J440" s="18">
        <v>7480439</v>
      </c>
      <c r="K440" s="19">
        <v>7480439</v>
      </c>
      <c r="L440" s="19">
        <v>0</v>
      </c>
      <c r="M440" s="19">
        <v>0</v>
      </c>
      <c r="N440" s="19">
        <v>0</v>
      </c>
      <c r="O440" s="19">
        <v>7480439</v>
      </c>
      <c r="P440" s="19">
        <v>0</v>
      </c>
      <c r="Q440" s="19">
        <v>2009243.15</v>
      </c>
      <c r="R440" s="19">
        <v>0</v>
      </c>
      <c r="S440" s="19">
        <v>5471195.8499999996</v>
      </c>
      <c r="T440" s="19">
        <v>5471195.8499999996</v>
      </c>
      <c r="U440" s="19">
        <v>0</v>
      </c>
      <c r="V440" s="19">
        <v>0</v>
      </c>
      <c r="W440" s="19">
        <v>0</v>
      </c>
      <c r="X440" s="19">
        <v>0</v>
      </c>
      <c r="Y440" s="20">
        <f t="shared" si="113"/>
        <v>0.73140036968418565</v>
      </c>
      <c r="Z440" s="20">
        <f t="shared" si="114"/>
        <v>0.73140036968418565</v>
      </c>
      <c r="AA440" s="20">
        <f t="shared" si="115"/>
        <v>0.26859963031581435</v>
      </c>
      <c r="AB440" s="21">
        <f t="shared" si="116"/>
        <v>1</v>
      </c>
    </row>
    <row r="441" spans="1:28" ht="58" hidden="1" outlineLevel="4" x14ac:dyDescent="0.35">
      <c r="A441" s="15" t="s">
        <v>341</v>
      </c>
      <c r="B441" s="16" t="s">
        <v>33</v>
      </c>
      <c r="C441" s="16" t="s">
        <v>138</v>
      </c>
      <c r="D441" s="16" t="s">
        <v>139</v>
      </c>
      <c r="E441" s="16" t="s">
        <v>141</v>
      </c>
      <c r="F441" s="16" t="s">
        <v>36</v>
      </c>
      <c r="G441" s="16">
        <v>1310</v>
      </c>
      <c r="H441" s="16">
        <v>3480</v>
      </c>
      <c r="I441" s="17" t="s">
        <v>142</v>
      </c>
      <c r="J441" s="18">
        <v>3363470</v>
      </c>
      <c r="K441" s="19">
        <v>3363470</v>
      </c>
      <c r="L441" s="19">
        <v>0</v>
      </c>
      <c r="M441" s="19">
        <v>0</v>
      </c>
      <c r="N441" s="19">
        <v>0</v>
      </c>
      <c r="O441" s="19">
        <v>3363470</v>
      </c>
      <c r="P441" s="19">
        <v>0</v>
      </c>
      <c r="Q441" s="19">
        <v>575664.36</v>
      </c>
      <c r="R441" s="19">
        <v>0</v>
      </c>
      <c r="S441" s="19">
        <v>2787805.64</v>
      </c>
      <c r="T441" s="19">
        <v>2787805.64</v>
      </c>
      <c r="U441" s="19">
        <v>0</v>
      </c>
      <c r="V441" s="19">
        <v>0</v>
      </c>
      <c r="W441" s="19">
        <v>0</v>
      </c>
      <c r="X441" s="19">
        <v>0</v>
      </c>
      <c r="Y441" s="20">
        <f t="shared" si="113"/>
        <v>0.82884807654000192</v>
      </c>
      <c r="Z441" s="20">
        <f t="shared" si="114"/>
        <v>0.82884807654000192</v>
      </c>
      <c r="AA441" s="20">
        <f t="shared" si="115"/>
        <v>0.17115192345999816</v>
      </c>
      <c r="AB441" s="21">
        <f t="shared" si="116"/>
        <v>1</v>
      </c>
    </row>
    <row r="442" spans="1:28" ht="43.5" hidden="1" outlineLevel="4" x14ac:dyDescent="0.35">
      <c r="A442" s="15" t="s">
        <v>341</v>
      </c>
      <c r="B442" s="16" t="s">
        <v>33</v>
      </c>
      <c r="C442" s="16" t="s">
        <v>138</v>
      </c>
      <c r="D442" s="16" t="s">
        <v>139</v>
      </c>
      <c r="E442" s="16" t="s">
        <v>143</v>
      </c>
      <c r="F442" s="16" t="s">
        <v>36</v>
      </c>
      <c r="G442" s="16">
        <v>1310</v>
      </c>
      <c r="H442" s="16">
        <v>3480</v>
      </c>
      <c r="I442" s="17" t="s">
        <v>144</v>
      </c>
      <c r="J442" s="18">
        <v>13642149</v>
      </c>
      <c r="K442" s="19">
        <v>13642149</v>
      </c>
      <c r="L442" s="19">
        <v>0</v>
      </c>
      <c r="M442" s="19">
        <v>0</v>
      </c>
      <c r="N442" s="19">
        <v>0</v>
      </c>
      <c r="O442" s="19">
        <v>13642149</v>
      </c>
      <c r="P442" s="19">
        <v>0</v>
      </c>
      <c r="Q442" s="19">
        <v>3741158.86</v>
      </c>
      <c r="R442" s="19">
        <v>0</v>
      </c>
      <c r="S442" s="19">
        <v>9900990.1400000006</v>
      </c>
      <c r="T442" s="19">
        <v>9900990.1400000006</v>
      </c>
      <c r="U442" s="19">
        <v>0</v>
      </c>
      <c r="V442" s="19">
        <v>0</v>
      </c>
      <c r="W442" s="19">
        <v>0</v>
      </c>
      <c r="X442" s="19">
        <v>0</v>
      </c>
      <c r="Y442" s="20">
        <f t="shared" si="113"/>
        <v>0.72576469733617488</v>
      </c>
      <c r="Z442" s="20">
        <f t="shared" si="114"/>
        <v>0.72576469733617488</v>
      </c>
      <c r="AA442" s="20">
        <f t="shared" si="115"/>
        <v>0.27423530266382518</v>
      </c>
      <c r="AB442" s="21">
        <f t="shared" si="116"/>
        <v>1</v>
      </c>
    </row>
    <row r="443" spans="1:28" ht="29" hidden="1" outlineLevel="4" x14ac:dyDescent="0.35">
      <c r="A443" s="15" t="s">
        <v>341</v>
      </c>
      <c r="B443" s="16" t="s">
        <v>33</v>
      </c>
      <c r="C443" s="16" t="s">
        <v>138</v>
      </c>
      <c r="D443" s="16" t="s">
        <v>173</v>
      </c>
      <c r="E443" s="16"/>
      <c r="F443" s="16" t="s">
        <v>36</v>
      </c>
      <c r="G443" s="16">
        <v>1320</v>
      </c>
      <c r="H443" s="16">
        <v>3480</v>
      </c>
      <c r="I443" s="17" t="s">
        <v>174</v>
      </c>
      <c r="J443" s="18">
        <v>14921469</v>
      </c>
      <c r="K443" s="19">
        <v>14921469</v>
      </c>
      <c r="L443" s="19">
        <v>0</v>
      </c>
      <c r="M443" s="19">
        <v>0</v>
      </c>
      <c r="N443" s="19">
        <v>0</v>
      </c>
      <c r="O443" s="19">
        <v>14921469</v>
      </c>
      <c r="P443" s="19">
        <v>0</v>
      </c>
      <c r="Q443" s="19">
        <v>0</v>
      </c>
      <c r="R443" s="19">
        <v>0</v>
      </c>
      <c r="S443" s="19">
        <v>5205859.5999999996</v>
      </c>
      <c r="T443" s="19">
        <v>5205859.5999999996</v>
      </c>
      <c r="U443" s="19">
        <v>9715609.4000000004</v>
      </c>
      <c r="V443" s="19">
        <v>9715609.4000000004</v>
      </c>
      <c r="W443" s="19">
        <v>0</v>
      </c>
      <c r="X443" s="19">
        <v>9715609.4000000004</v>
      </c>
      <c r="Y443" s="20">
        <f t="shared" si="113"/>
        <v>0.34888385319166632</v>
      </c>
      <c r="Z443" s="20">
        <f t="shared" si="114"/>
        <v>0.34888385319166632</v>
      </c>
      <c r="AA443" s="20">
        <f t="shared" si="115"/>
        <v>0</v>
      </c>
      <c r="AB443" s="21">
        <f t="shared" si="116"/>
        <v>0.34888385319166632</v>
      </c>
    </row>
    <row r="444" spans="1:28" ht="116" hidden="1" outlineLevel="4" x14ac:dyDescent="0.35">
      <c r="A444" s="15" t="s">
        <v>341</v>
      </c>
      <c r="B444" s="16" t="s">
        <v>33</v>
      </c>
      <c r="C444" s="16" t="s">
        <v>138</v>
      </c>
      <c r="D444" s="16" t="s">
        <v>298</v>
      </c>
      <c r="E444" s="16" t="s">
        <v>55</v>
      </c>
      <c r="F444" s="16" t="s">
        <v>36</v>
      </c>
      <c r="G444" s="16">
        <v>1320</v>
      </c>
      <c r="H444" s="16">
        <v>3480</v>
      </c>
      <c r="I444" s="17" t="s">
        <v>344</v>
      </c>
      <c r="J444" s="18">
        <v>14000000</v>
      </c>
      <c r="K444" s="19">
        <v>14000000</v>
      </c>
      <c r="L444" s="19">
        <v>0</v>
      </c>
      <c r="M444" s="19">
        <v>0</v>
      </c>
      <c r="N444" s="19">
        <v>0</v>
      </c>
      <c r="O444" s="19">
        <v>14000000</v>
      </c>
      <c r="P444" s="19">
        <v>0</v>
      </c>
      <c r="Q444" s="19">
        <v>0</v>
      </c>
      <c r="R444" s="19">
        <v>0</v>
      </c>
      <c r="S444" s="19">
        <v>0</v>
      </c>
      <c r="T444" s="19">
        <v>0</v>
      </c>
      <c r="U444" s="19">
        <v>0</v>
      </c>
      <c r="V444" s="19">
        <v>14000000</v>
      </c>
      <c r="W444" s="19">
        <v>0</v>
      </c>
      <c r="X444" s="19">
        <v>14000000</v>
      </c>
      <c r="Y444" s="20">
        <f t="shared" si="113"/>
        <v>0</v>
      </c>
      <c r="Z444" s="20">
        <f t="shared" si="114"/>
        <v>0</v>
      </c>
      <c r="AA444" s="20">
        <f t="shared" si="115"/>
        <v>0</v>
      </c>
      <c r="AB444" s="21">
        <f t="shared" si="116"/>
        <v>0</v>
      </c>
    </row>
    <row r="445" spans="1:28" hidden="1" outlineLevel="3" x14ac:dyDescent="0.35">
      <c r="A445" s="22"/>
      <c r="B445" s="23"/>
      <c r="C445" s="23" t="s">
        <v>194</v>
      </c>
      <c r="D445" s="23"/>
      <c r="E445" s="23"/>
      <c r="F445" s="23"/>
      <c r="G445" s="23"/>
      <c r="H445" s="23"/>
      <c r="I445" s="24"/>
      <c r="J445" s="25">
        <f t="shared" ref="J445:X445" si="118">SUBTOTAL(9,J440:J444)</f>
        <v>53407527</v>
      </c>
      <c r="K445" s="26">
        <f t="shared" si="118"/>
        <v>53407527</v>
      </c>
      <c r="L445" s="26">
        <f t="shared" si="118"/>
        <v>0</v>
      </c>
      <c r="M445" s="26">
        <f t="shared" si="118"/>
        <v>0</v>
      </c>
      <c r="N445" s="26">
        <f t="shared" si="118"/>
        <v>0</v>
      </c>
      <c r="O445" s="26">
        <f t="shared" si="118"/>
        <v>53407527</v>
      </c>
      <c r="P445" s="26">
        <f t="shared" si="118"/>
        <v>0</v>
      </c>
      <c r="Q445" s="26">
        <f t="shared" si="118"/>
        <v>6326066.3699999992</v>
      </c>
      <c r="R445" s="26">
        <f t="shared" si="118"/>
        <v>0</v>
      </c>
      <c r="S445" s="26">
        <f t="shared" si="118"/>
        <v>23365851.230000004</v>
      </c>
      <c r="T445" s="26">
        <f t="shared" si="118"/>
        <v>23365851.230000004</v>
      </c>
      <c r="U445" s="26">
        <f t="shared" si="118"/>
        <v>9715609.4000000004</v>
      </c>
      <c r="V445" s="26">
        <f t="shared" si="118"/>
        <v>23715609.399999999</v>
      </c>
      <c r="W445" s="26">
        <f t="shared" si="118"/>
        <v>0</v>
      </c>
      <c r="X445" s="26">
        <f t="shared" si="118"/>
        <v>23715609.399999999</v>
      </c>
      <c r="Y445" s="27">
        <f t="shared" si="113"/>
        <v>0.43750108912550856</v>
      </c>
      <c r="Z445" s="27">
        <f t="shared" si="114"/>
        <v>0.43750108912550856</v>
      </c>
      <c r="AA445" s="27">
        <f t="shared" si="115"/>
        <v>0.11844896637884018</v>
      </c>
      <c r="AB445" s="28">
        <f t="shared" si="116"/>
        <v>0.55595005550434873</v>
      </c>
    </row>
    <row r="446" spans="1:28" outlineLevel="1" collapsed="1" x14ac:dyDescent="0.35">
      <c r="A446" s="22" t="s">
        <v>345</v>
      </c>
      <c r="B446" s="23"/>
      <c r="C446" s="23"/>
      <c r="D446" s="23"/>
      <c r="E446" s="23"/>
      <c r="F446" s="23"/>
      <c r="G446" s="23"/>
      <c r="H446" s="23"/>
      <c r="I446" s="24"/>
      <c r="J446" s="25">
        <f t="shared" ref="J446:X446" si="119">SUBTOTAL(9,J406:J444)</f>
        <v>3677021081</v>
      </c>
      <c r="K446" s="26">
        <f t="shared" si="119"/>
        <v>2522510667</v>
      </c>
      <c r="L446" s="26">
        <f t="shared" si="119"/>
        <v>0</v>
      </c>
      <c r="M446" s="26">
        <f t="shared" si="119"/>
        <v>0</v>
      </c>
      <c r="N446" s="26">
        <f t="shared" si="119"/>
        <v>0</v>
      </c>
      <c r="O446" s="26">
        <f t="shared" si="119"/>
        <v>2522510667</v>
      </c>
      <c r="P446" s="26">
        <f t="shared" si="119"/>
        <v>0</v>
      </c>
      <c r="Q446" s="26">
        <f t="shared" si="119"/>
        <v>107097636.84</v>
      </c>
      <c r="R446" s="26">
        <f t="shared" si="119"/>
        <v>10649831.9</v>
      </c>
      <c r="S446" s="26">
        <f t="shared" si="119"/>
        <v>1876346718.6499999</v>
      </c>
      <c r="T446" s="26">
        <f t="shared" si="119"/>
        <v>1836704193.4099998</v>
      </c>
      <c r="U446" s="26">
        <f t="shared" si="119"/>
        <v>514138745.04999995</v>
      </c>
      <c r="V446" s="26">
        <f t="shared" si="119"/>
        <v>528416479.60999995</v>
      </c>
      <c r="W446" s="26">
        <f t="shared" si="119"/>
        <v>0</v>
      </c>
      <c r="X446" s="26">
        <f t="shared" si="119"/>
        <v>528416479.60999995</v>
      </c>
      <c r="Y446" s="27">
        <f t="shared" si="113"/>
        <v>0.74384094513325594</v>
      </c>
      <c r="Z446" s="27">
        <f t="shared" si="114"/>
        <v>0.74384094513325594</v>
      </c>
      <c r="AA446" s="27">
        <f t="shared" si="115"/>
        <v>4.6678680205557287E-2</v>
      </c>
      <c r="AB446" s="28">
        <f t="shared" si="116"/>
        <v>0.79051962533881326</v>
      </c>
    </row>
    <row r="447" spans="1:28" hidden="1" outlineLevel="4" x14ac:dyDescent="0.35">
      <c r="A447" s="15" t="s">
        <v>346</v>
      </c>
      <c r="B447" s="16" t="s">
        <v>33</v>
      </c>
      <c r="C447" s="16" t="s">
        <v>34</v>
      </c>
      <c r="D447" s="16" t="s">
        <v>35</v>
      </c>
      <c r="E447" s="16"/>
      <c r="F447" s="16" t="s">
        <v>36</v>
      </c>
      <c r="G447" s="16">
        <v>1111</v>
      </c>
      <c r="H447" s="16">
        <v>3480</v>
      </c>
      <c r="I447" s="17" t="s">
        <v>37</v>
      </c>
      <c r="J447" s="18">
        <v>10082899987</v>
      </c>
      <c r="K447" s="19">
        <v>10064262683</v>
      </c>
      <c r="L447" s="19">
        <v>0</v>
      </c>
      <c r="M447" s="19">
        <v>46340664</v>
      </c>
      <c r="N447" s="19">
        <v>0</v>
      </c>
      <c r="O447" s="19">
        <v>10110603347</v>
      </c>
      <c r="P447" s="19">
        <v>0</v>
      </c>
      <c r="Q447" s="19">
        <v>1898775</v>
      </c>
      <c r="R447" s="19">
        <v>0</v>
      </c>
      <c r="S447" s="19">
        <v>8749526038.8600006</v>
      </c>
      <c r="T447" s="19">
        <v>8749526038.8600006</v>
      </c>
      <c r="U447" s="19">
        <v>1240863906.1400001</v>
      </c>
      <c r="V447" s="19">
        <v>1312837869.1400001</v>
      </c>
      <c r="W447" s="19">
        <v>0</v>
      </c>
      <c r="X447" s="19">
        <v>1359178533.1399994</v>
      </c>
      <c r="Y447" s="20">
        <f t="shared" si="113"/>
        <v>0.86936582583831201</v>
      </c>
      <c r="Z447" s="20">
        <f t="shared" si="114"/>
        <v>0.86538119819092141</v>
      </c>
      <c r="AA447" s="20">
        <f t="shared" si="115"/>
        <v>1.8780036510515478E-4</v>
      </c>
      <c r="AB447" s="21">
        <f t="shared" si="116"/>
        <v>0.86556899855602654</v>
      </c>
    </row>
    <row r="448" spans="1:28" hidden="1" outlineLevel="4" x14ac:dyDescent="0.35">
      <c r="A448" s="15" t="s">
        <v>346</v>
      </c>
      <c r="B448" s="16" t="s">
        <v>33</v>
      </c>
      <c r="C448" s="16" t="s">
        <v>34</v>
      </c>
      <c r="D448" s="16" t="s">
        <v>38</v>
      </c>
      <c r="E448" s="16"/>
      <c r="F448" s="16" t="s">
        <v>36</v>
      </c>
      <c r="G448" s="16">
        <v>1111</v>
      </c>
      <c r="H448" s="16">
        <v>3480</v>
      </c>
      <c r="I448" s="17" t="s">
        <v>39</v>
      </c>
      <c r="J448" s="18">
        <v>111407258</v>
      </c>
      <c r="K448" s="19">
        <v>198507258</v>
      </c>
      <c r="L448" s="19">
        <v>0</v>
      </c>
      <c r="M448" s="19">
        <v>0</v>
      </c>
      <c r="N448" s="19">
        <v>0</v>
      </c>
      <c r="O448" s="19">
        <v>198507258</v>
      </c>
      <c r="P448" s="19">
        <v>0</v>
      </c>
      <c r="Q448" s="19">
        <v>219200</v>
      </c>
      <c r="R448" s="19">
        <v>0</v>
      </c>
      <c r="S448" s="19">
        <v>173541703.69999999</v>
      </c>
      <c r="T448" s="19">
        <v>173541703.69999999</v>
      </c>
      <c r="U448" s="19">
        <v>24746354.300000001</v>
      </c>
      <c r="V448" s="19">
        <v>24746354.300000001</v>
      </c>
      <c r="W448" s="19">
        <v>0</v>
      </c>
      <c r="X448" s="19">
        <v>24746354.300000012</v>
      </c>
      <c r="Y448" s="20">
        <f t="shared" si="113"/>
        <v>0.87423354414577625</v>
      </c>
      <c r="Z448" s="20">
        <f t="shared" si="114"/>
        <v>0.87423354414577625</v>
      </c>
      <c r="AA448" s="20">
        <f t="shared" si="115"/>
        <v>1.1042417401181371E-3</v>
      </c>
      <c r="AB448" s="21">
        <f t="shared" si="116"/>
        <v>0.87533778588589439</v>
      </c>
    </row>
    <row r="449" spans="1:28" hidden="1" outlineLevel="4" x14ac:dyDescent="0.35">
      <c r="A449" s="15" t="s">
        <v>346</v>
      </c>
      <c r="B449" s="16" t="s">
        <v>33</v>
      </c>
      <c r="C449" s="16" t="s">
        <v>34</v>
      </c>
      <c r="D449" s="16" t="s">
        <v>40</v>
      </c>
      <c r="E449" s="16"/>
      <c r="F449" s="16" t="s">
        <v>36</v>
      </c>
      <c r="G449" s="16">
        <v>1111</v>
      </c>
      <c r="H449" s="16">
        <v>3480</v>
      </c>
      <c r="I449" s="17" t="s">
        <v>41</v>
      </c>
      <c r="J449" s="18">
        <v>41976671</v>
      </c>
      <c r="K449" s="19">
        <v>41976671</v>
      </c>
      <c r="L449" s="19">
        <v>0</v>
      </c>
      <c r="M449" s="19">
        <v>0</v>
      </c>
      <c r="N449" s="19">
        <v>0</v>
      </c>
      <c r="O449" s="19">
        <v>41976671</v>
      </c>
      <c r="P449" s="19">
        <v>0</v>
      </c>
      <c r="Q449" s="19">
        <v>0</v>
      </c>
      <c r="R449" s="19">
        <v>0</v>
      </c>
      <c r="S449" s="19">
        <v>22702456.199999999</v>
      </c>
      <c r="T449" s="19">
        <v>22702456.199999999</v>
      </c>
      <c r="U449" s="19">
        <v>19274214.800000001</v>
      </c>
      <c r="V449" s="19">
        <v>19274214.800000001</v>
      </c>
      <c r="W449" s="19">
        <v>0</v>
      </c>
      <c r="X449" s="19">
        <v>19274214.800000001</v>
      </c>
      <c r="Y449" s="20">
        <f t="shared" si="113"/>
        <v>0.54083507956121624</v>
      </c>
      <c r="Z449" s="20">
        <f t="shared" si="114"/>
        <v>0.54083507956121624</v>
      </c>
      <c r="AA449" s="20">
        <f t="shared" si="115"/>
        <v>0</v>
      </c>
      <c r="AB449" s="21">
        <f t="shared" si="116"/>
        <v>0.54083507956121624</v>
      </c>
    </row>
    <row r="450" spans="1:28" hidden="1" outlineLevel="4" x14ac:dyDescent="0.35">
      <c r="A450" s="15" t="s">
        <v>346</v>
      </c>
      <c r="B450" s="16" t="s">
        <v>33</v>
      </c>
      <c r="C450" s="16" t="s">
        <v>34</v>
      </c>
      <c r="D450" s="16" t="s">
        <v>44</v>
      </c>
      <c r="E450" s="16"/>
      <c r="F450" s="16" t="s">
        <v>36</v>
      </c>
      <c r="G450" s="16">
        <v>1111</v>
      </c>
      <c r="H450" s="16">
        <v>3480</v>
      </c>
      <c r="I450" s="17" t="s">
        <v>45</v>
      </c>
      <c r="J450" s="18">
        <v>3903804355</v>
      </c>
      <c r="K450" s="19">
        <v>3871304355</v>
      </c>
      <c r="L450" s="19">
        <v>0</v>
      </c>
      <c r="M450" s="19">
        <v>-36340664</v>
      </c>
      <c r="N450" s="19">
        <v>0</v>
      </c>
      <c r="O450" s="19">
        <v>3834963691</v>
      </c>
      <c r="P450" s="19">
        <v>0</v>
      </c>
      <c r="Q450" s="19">
        <v>484526.06</v>
      </c>
      <c r="R450" s="19">
        <v>0</v>
      </c>
      <c r="S450" s="19">
        <v>3321601397.1100001</v>
      </c>
      <c r="T450" s="19">
        <v>3321601397.1100001</v>
      </c>
      <c r="U450" s="19">
        <v>512877767.82999998</v>
      </c>
      <c r="V450" s="19">
        <v>549218431.83000004</v>
      </c>
      <c r="W450" s="19">
        <v>0</v>
      </c>
      <c r="X450" s="19">
        <v>512877767.82999992</v>
      </c>
      <c r="Y450" s="20">
        <f t="shared" si="113"/>
        <v>0.85800575013431102</v>
      </c>
      <c r="Z450" s="20">
        <f t="shared" si="114"/>
        <v>0.86613633524229372</v>
      </c>
      <c r="AA450" s="20">
        <f t="shared" si="115"/>
        <v>1.2634436699807597E-4</v>
      </c>
      <c r="AB450" s="21">
        <f t="shared" si="116"/>
        <v>0.86626267960929182</v>
      </c>
    </row>
    <row r="451" spans="1:28" hidden="1" outlineLevel="4" x14ac:dyDescent="0.35">
      <c r="A451" s="15" t="s">
        <v>346</v>
      </c>
      <c r="B451" s="16" t="s">
        <v>33</v>
      </c>
      <c r="C451" s="16" t="s">
        <v>34</v>
      </c>
      <c r="D451" s="16" t="s">
        <v>46</v>
      </c>
      <c r="E451" s="16"/>
      <c r="F451" s="16" t="s">
        <v>36</v>
      </c>
      <c r="G451" s="16">
        <v>1111</v>
      </c>
      <c r="H451" s="16">
        <v>3480</v>
      </c>
      <c r="I451" s="17" t="s">
        <v>47</v>
      </c>
      <c r="J451" s="18">
        <v>4572940406</v>
      </c>
      <c r="K451" s="19">
        <v>4537940406</v>
      </c>
      <c r="L451" s="19">
        <v>0</v>
      </c>
      <c r="M451" s="19">
        <v>-10000000</v>
      </c>
      <c r="N451" s="19">
        <v>0</v>
      </c>
      <c r="O451" s="19">
        <v>4527940406</v>
      </c>
      <c r="P451" s="19">
        <v>0</v>
      </c>
      <c r="Q451" s="19">
        <v>299625</v>
      </c>
      <c r="R451" s="19">
        <v>0</v>
      </c>
      <c r="S451" s="19">
        <v>4071496177.3800001</v>
      </c>
      <c r="T451" s="19">
        <v>4071496177.3800001</v>
      </c>
      <c r="U451" s="19">
        <v>456144603.62</v>
      </c>
      <c r="V451" s="19">
        <v>466144603.62</v>
      </c>
      <c r="W451" s="19">
        <v>0</v>
      </c>
      <c r="X451" s="19">
        <v>456144603.61999989</v>
      </c>
      <c r="Y451" s="20">
        <f t="shared" si="113"/>
        <v>0.89721235034217861</v>
      </c>
      <c r="Z451" s="20">
        <f t="shared" si="114"/>
        <v>0.89919385245990358</v>
      </c>
      <c r="AA451" s="20">
        <f t="shared" si="115"/>
        <v>6.6172469850302182E-5</v>
      </c>
      <c r="AB451" s="21">
        <f t="shared" si="116"/>
        <v>0.89926002492975388</v>
      </c>
    </row>
    <row r="452" spans="1:28" hidden="1" outlineLevel="4" x14ac:dyDescent="0.35">
      <c r="A452" s="15" t="s">
        <v>346</v>
      </c>
      <c r="B452" s="16" t="s">
        <v>33</v>
      </c>
      <c r="C452" s="16" t="s">
        <v>34</v>
      </c>
      <c r="D452" s="16" t="s">
        <v>48</v>
      </c>
      <c r="E452" s="16"/>
      <c r="F452" s="16" t="s">
        <v>36</v>
      </c>
      <c r="G452" s="16">
        <v>1111</v>
      </c>
      <c r="H452" s="16">
        <v>3480</v>
      </c>
      <c r="I452" s="17" t="s">
        <v>49</v>
      </c>
      <c r="J452" s="18">
        <v>1995371392</v>
      </c>
      <c r="K452" s="19">
        <v>1993818902</v>
      </c>
      <c r="L452" s="19">
        <v>0</v>
      </c>
      <c r="M452" s="19">
        <v>0</v>
      </c>
      <c r="N452" s="19">
        <v>0</v>
      </c>
      <c r="O452" s="19">
        <v>1993818902</v>
      </c>
      <c r="P452" s="19">
        <v>0</v>
      </c>
      <c r="Q452" s="19">
        <v>0</v>
      </c>
      <c r="R452" s="19">
        <v>0</v>
      </c>
      <c r="S452" s="19">
        <v>7958315.9000000004</v>
      </c>
      <c r="T452" s="19">
        <v>7958315.9000000004</v>
      </c>
      <c r="U452" s="19">
        <v>1985860586.0999999</v>
      </c>
      <c r="V452" s="19">
        <v>1985860586.0999999</v>
      </c>
      <c r="W452" s="19">
        <v>0</v>
      </c>
      <c r="X452" s="19">
        <v>1985860586.0999999</v>
      </c>
      <c r="Y452" s="20">
        <f t="shared" si="113"/>
        <v>3.991493857349337E-3</v>
      </c>
      <c r="Z452" s="20">
        <f t="shared" si="114"/>
        <v>3.991493857349337E-3</v>
      </c>
      <c r="AA452" s="20">
        <f t="shared" si="115"/>
        <v>0</v>
      </c>
      <c r="AB452" s="21">
        <f t="shared" si="116"/>
        <v>3.991493857349337E-3</v>
      </c>
    </row>
    <row r="453" spans="1:28" hidden="1" outlineLevel="4" x14ac:dyDescent="0.35">
      <c r="A453" s="15" t="s">
        <v>346</v>
      </c>
      <c r="B453" s="16" t="s">
        <v>33</v>
      </c>
      <c r="C453" s="16" t="s">
        <v>34</v>
      </c>
      <c r="D453" s="16" t="s">
        <v>50</v>
      </c>
      <c r="E453" s="16"/>
      <c r="F453" s="16" t="s">
        <v>36</v>
      </c>
      <c r="G453" s="16">
        <v>1111</v>
      </c>
      <c r="H453" s="16">
        <v>3480</v>
      </c>
      <c r="I453" s="17" t="s">
        <v>51</v>
      </c>
      <c r="J453" s="18">
        <v>1796013740</v>
      </c>
      <c r="K453" s="19">
        <v>1657413740</v>
      </c>
      <c r="L453" s="19">
        <v>0</v>
      </c>
      <c r="M453" s="19">
        <v>0</v>
      </c>
      <c r="N453" s="19">
        <v>0</v>
      </c>
      <c r="O453" s="19">
        <v>1657413740</v>
      </c>
      <c r="P453" s="19">
        <v>0</v>
      </c>
      <c r="Q453" s="19">
        <v>609068.32999999996</v>
      </c>
      <c r="R453" s="19">
        <v>0</v>
      </c>
      <c r="S453" s="19">
        <v>1650433074.6700001</v>
      </c>
      <c r="T453" s="19">
        <v>1650433074.6700001</v>
      </c>
      <c r="U453" s="19">
        <v>6371597</v>
      </c>
      <c r="V453" s="19">
        <v>6371597</v>
      </c>
      <c r="W453" s="19">
        <v>0</v>
      </c>
      <c r="X453" s="19">
        <v>6371597</v>
      </c>
      <c r="Y453" s="20">
        <f t="shared" si="113"/>
        <v>0.99578821801610029</v>
      </c>
      <c r="Z453" s="20">
        <f t="shared" si="114"/>
        <v>0.99578821801610029</v>
      </c>
      <c r="AA453" s="20">
        <f t="shared" si="115"/>
        <v>3.6748116375576802E-4</v>
      </c>
      <c r="AB453" s="21">
        <f t="shared" si="116"/>
        <v>0.99615569917985602</v>
      </c>
    </row>
    <row r="454" spans="1:28" hidden="1" outlineLevel="4" x14ac:dyDescent="0.35">
      <c r="A454" s="15" t="s">
        <v>346</v>
      </c>
      <c r="B454" s="16" t="s">
        <v>33</v>
      </c>
      <c r="C454" s="16" t="s">
        <v>34</v>
      </c>
      <c r="D454" s="16" t="s">
        <v>52</v>
      </c>
      <c r="E454" s="16"/>
      <c r="F454" s="16" t="s">
        <v>36</v>
      </c>
      <c r="G454" s="16">
        <v>1111</v>
      </c>
      <c r="H454" s="16">
        <v>3480</v>
      </c>
      <c r="I454" s="17" t="s">
        <v>53</v>
      </c>
      <c r="J454" s="18">
        <v>2798897621</v>
      </c>
      <c r="K454" s="19">
        <v>2978397621</v>
      </c>
      <c r="L454" s="19">
        <v>0</v>
      </c>
      <c r="M454" s="19">
        <v>0</v>
      </c>
      <c r="N454" s="19">
        <v>0</v>
      </c>
      <c r="O454" s="19">
        <v>2978397621</v>
      </c>
      <c r="P454" s="19">
        <v>0</v>
      </c>
      <c r="Q454" s="19">
        <v>438404.36</v>
      </c>
      <c r="R454" s="19">
        <v>0</v>
      </c>
      <c r="S454" s="19">
        <v>2455753187.9699998</v>
      </c>
      <c r="T454" s="19">
        <v>2455753187.9699998</v>
      </c>
      <c r="U454" s="19">
        <v>509206028.67000002</v>
      </c>
      <c r="V454" s="19">
        <v>522206028.67000002</v>
      </c>
      <c r="W454" s="19">
        <v>0</v>
      </c>
      <c r="X454" s="19">
        <v>522206028.67000008</v>
      </c>
      <c r="Y454" s="20">
        <f t="shared" si="113"/>
        <v>0.82452160539447317</v>
      </c>
      <c r="Z454" s="20">
        <f t="shared" si="114"/>
        <v>0.82452160539447317</v>
      </c>
      <c r="AA454" s="20">
        <f t="shared" si="115"/>
        <v>1.4719470527001203E-4</v>
      </c>
      <c r="AB454" s="21">
        <f t="shared" si="116"/>
        <v>0.82466880009974319</v>
      </c>
    </row>
    <row r="455" spans="1:28" ht="58" hidden="1" outlineLevel="4" x14ac:dyDescent="0.35">
      <c r="A455" s="15" t="s">
        <v>346</v>
      </c>
      <c r="B455" s="16" t="s">
        <v>33</v>
      </c>
      <c r="C455" s="16" t="s">
        <v>34</v>
      </c>
      <c r="D455" s="16" t="s">
        <v>54</v>
      </c>
      <c r="E455" s="16" t="s">
        <v>55</v>
      </c>
      <c r="F455" s="16" t="s">
        <v>36</v>
      </c>
      <c r="G455" s="16">
        <v>1112</v>
      </c>
      <c r="H455" s="16">
        <v>3480</v>
      </c>
      <c r="I455" s="17" t="s">
        <v>56</v>
      </c>
      <c r="J455" s="18">
        <v>2157876428</v>
      </c>
      <c r="K455" s="19">
        <v>2134652476</v>
      </c>
      <c r="L455" s="19">
        <v>0</v>
      </c>
      <c r="M455" s="19">
        <v>0</v>
      </c>
      <c r="N455" s="19">
        <v>-20000000</v>
      </c>
      <c r="O455" s="19">
        <v>2114652476</v>
      </c>
      <c r="P455" s="19">
        <v>0</v>
      </c>
      <c r="Q455" s="19">
        <v>211721142</v>
      </c>
      <c r="R455" s="19">
        <v>0</v>
      </c>
      <c r="S455" s="19">
        <v>1902931334</v>
      </c>
      <c r="T455" s="19">
        <v>1902931334</v>
      </c>
      <c r="U455" s="19">
        <v>0</v>
      </c>
      <c r="V455" s="19">
        <v>20000000</v>
      </c>
      <c r="W455" s="19">
        <v>0</v>
      </c>
      <c r="X455" s="19">
        <v>0</v>
      </c>
      <c r="Y455" s="20">
        <f t="shared" si="113"/>
        <v>0.89144783771351455</v>
      </c>
      <c r="Z455" s="20">
        <f t="shared" si="114"/>
        <v>0.89987898985629822</v>
      </c>
      <c r="AA455" s="20">
        <f t="shared" si="115"/>
        <v>0.10012101014370174</v>
      </c>
      <c r="AB455" s="21">
        <f t="shared" si="116"/>
        <v>1</v>
      </c>
    </row>
    <row r="456" spans="1:28" ht="29" hidden="1" outlineLevel="4" x14ac:dyDescent="0.35">
      <c r="A456" s="15" t="s">
        <v>346</v>
      </c>
      <c r="B456" s="16" t="s">
        <v>33</v>
      </c>
      <c r="C456" s="16" t="s">
        <v>34</v>
      </c>
      <c r="D456" s="16" t="s">
        <v>57</v>
      </c>
      <c r="E456" s="16" t="s">
        <v>55</v>
      </c>
      <c r="F456" s="16" t="s">
        <v>36</v>
      </c>
      <c r="G456" s="16">
        <v>1112</v>
      </c>
      <c r="H456" s="16">
        <v>3480</v>
      </c>
      <c r="I456" s="17" t="s">
        <v>58</v>
      </c>
      <c r="J456" s="18">
        <v>116641969</v>
      </c>
      <c r="K456" s="19">
        <v>116548783</v>
      </c>
      <c r="L456" s="19">
        <v>0</v>
      </c>
      <c r="M456" s="19">
        <v>0</v>
      </c>
      <c r="N456" s="19">
        <v>0</v>
      </c>
      <c r="O456" s="19">
        <v>116548783</v>
      </c>
      <c r="P456" s="19">
        <v>0</v>
      </c>
      <c r="Q456" s="19">
        <v>13644484</v>
      </c>
      <c r="R456" s="19">
        <v>0</v>
      </c>
      <c r="S456" s="19">
        <v>102904299</v>
      </c>
      <c r="T456" s="19">
        <v>102904299</v>
      </c>
      <c r="U456" s="19">
        <v>0</v>
      </c>
      <c r="V456" s="19">
        <v>0</v>
      </c>
      <c r="W456" s="19">
        <v>0</v>
      </c>
      <c r="X456" s="19">
        <v>0</v>
      </c>
      <c r="Y456" s="20">
        <f t="shared" si="113"/>
        <v>0.88292898776986806</v>
      </c>
      <c r="Z456" s="20">
        <f t="shared" si="114"/>
        <v>0.88292898776986806</v>
      </c>
      <c r="AA456" s="20">
        <f t="shared" si="115"/>
        <v>0.117071012230132</v>
      </c>
      <c r="AB456" s="21">
        <f t="shared" si="116"/>
        <v>1</v>
      </c>
    </row>
    <row r="457" spans="1:28" ht="58" hidden="1" outlineLevel="4" x14ac:dyDescent="0.35">
      <c r="A457" s="15" t="s">
        <v>346</v>
      </c>
      <c r="B457" s="16" t="s">
        <v>33</v>
      </c>
      <c r="C457" s="16" t="s">
        <v>34</v>
      </c>
      <c r="D457" s="16" t="s">
        <v>59</v>
      </c>
      <c r="E457" s="16" t="s">
        <v>55</v>
      </c>
      <c r="F457" s="16" t="s">
        <v>36</v>
      </c>
      <c r="G457" s="16">
        <v>1112</v>
      </c>
      <c r="H457" s="16">
        <v>3480</v>
      </c>
      <c r="I457" s="17" t="s">
        <v>60</v>
      </c>
      <c r="J457" s="18">
        <v>244825294</v>
      </c>
      <c r="K457" s="19">
        <v>234644619</v>
      </c>
      <c r="L457" s="19">
        <v>0</v>
      </c>
      <c r="M457" s="19">
        <v>0</v>
      </c>
      <c r="N457" s="19">
        <v>0</v>
      </c>
      <c r="O457" s="19">
        <v>234644619</v>
      </c>
      <c r="P457" s="19">
        <v>0</v>
      </c>
      <c r="Q457" s="19">
        <v>55723847</v>
      </c>
      <c r="R457" s="19">
        <v>0</v>
      </c>
      <c r="S457" s="19">
        <v>178920772</v>
      </c>
      <c r="T457" s="19">
        <v>178920772</v>
      </c>
      <c r="U457" s="19">
        <v>0</v>
      </c>
      <c r="V457" s="19">
        <v>0</v>
      </c>
      <c r="W457" s="19">
        <v>0</v>
      </c>
      <c r="X457" s="19">
        <v>0</v>
      </c>
      <c r="Y457" s="20">
        <f t="shared" si="113"/>
        <v>0.76251811255045232</v>
      </c>
      <c r="Z457" s="20">
        <f t="shared" si="114"/>
        <v>0.76251811255045232</v>
      </c>
      <c r="AA457" s="20">
        <f t="shared" si="115"/>
        <v>0.23748188744954768</v>
      </c>
      <c r="AB457" s="21">
        <f t="shared" si="116"/>
        <v>1</v>
      </c>
    </row>
    <row r="458" spans="1:28" ht="43.5" hidden="1" outlineLevel="4" x14ac:dyDescent="0.35">
      <c r="A458" s="15" t="s">
        <v>346</v>
      </c>
      <c r="B458" s="16" t="s">
        <v>33</v>
      </c>
      <c r="C458" s="16" t="s">
        <v>34</v>
      </c>
      <c r="D458" s="16" t="s">
        <v>61</v>
      </c>
      <c r="E458" s="16" t="s">
        <v>55</v>
      </c>
      <c r="F458" s="16" t="s">
        <v>36</v>
      </c>
      <c r="G458" s="16">
        <v>1112</v>
      </c>
      <c r="H458" s="16">
        <v>3480</v>
      </c>
      <c r="I458" s="17" t="s">
        <v>62</v>
      </c>
      <c r="J458" s="18">
        <v>699851814</v>
      </c>
      <c r="K458" s="19">
        <v>699292696</v>
      </c>
      <c r="L458" s="19">
        <v>0</v>
      </c>
      <c r="M458" s="19">
        <v>0</v>
      </c>
      <c r="N458" s="19">
        <v>0</v>
      </c>
      <c r="O458" s="19">
        <v>699292696</v>
      </c>
      <c r="P458" s="19">
        <v>0</v>
      </c>
      <c r="Q458" s="19">
        <v>82782730</v>
      </c>
      <c r="R458" s="19">
        <v>0</v>
      </c>
      <c r="S458" s="19">
        <v>616509966</v>
      </c>
      <c r="T458" s="19">
        <v>616509966</v>
      </c>
      <c r="U458" s="19">
        <v>0</v>
      </c>
      <c r="V458" s="19">
        <v>0</v>
      </c>
      <c r="W458" s="19">
        <v>0</v>
      </c>
      <c r="X458" s="19">
        <v>0</v>
      </c>
      <c r="Y458" s="20">
        <f t="shared" si="113"/>
        <v>0.88161934126650743</v>
      </c>
      <c r="Z458" s="20">
        <f t="shared" si="114"/>
        <v>0.88161934126650743</v>
      </c>
      <c r="AA458" s="20">
        <f t="shared" si="115"/>
        <v>0.11838065873349261</v>
      </c>
      <c r="AB458" s="21">
        <f t="shared" si="116"/>
        <v>1</v>
      </c>
    </row>
    <row r="459" spans="1:28" ht="43.5" hidden="1" outlineLevel="4" x14ac:dyDescent="0.35">
      <c r="A459" s="15" t="s">
        <v>346</v>
      </c>
      <c r="B459" s="16" t="s">
        <v>33</v>
      </c>
      <c r="C459" s="16" t="s">
        <v>34</v>
      </c>
      <c r="D459" s="16" t="s">
        <v>63</v>
      </c>
      <c r="E459" s="16" t="s">
        <v>55</v>
      </c>
      <c r="F459" s="16" t="s">
        <v>36</v>
      </c>
      <c r="G459" s="16">
        <v>1112</v>
      </c>
      <c r="H459" s="16">
        <v>3480</v>
      </c>
      <c r="I459" s="17" t="s">
        <v>64</v>
      </c>
      <c r="J459" s="18">
        <v>349925907</v>
      </c>
      <c r="K459" s="19">
        <v>349646347</v>
      </c>
      <c r="L459" s="19">
        <v>0</v>
      </c>
      <c r="M459" s="19">
        <v>0</v>
      </c>
      <c r="N459" s="19">
        <v>0</v>
      </c>
      <c r="O459" s="19">
        <v>349646347</v>
      </c>
      <c r="P459" s="19">
        <v>0</v>
      </c>
      <c r="Q459" s="19">
        <v>40739739</v>
      </c>
      <c r="R459" s="19">
        <v>0</v>
      </c>
      <c r="S459" s="19">
        <v>308906608</v>
      </c>
      <c r="T459" s="19">
        <v>308906608</v>
      </c>
      <c r="U459" s="19">
        <v>0</v>
      </c>
      <c r="V459" s="19">
        <v>0</v>
      </c>
      <c r="W459" s="19">
        <v>0</v>
      </c>
      <c r="X459" s="19">
        <v>0</v>
      </c>
      <c r="Y459" s="20">
        <f t="shared" si="113"/>
        <v>0.88348301262246565</v>
      </c>
      <c r="Z459" s="20">
        <f t="shared" si="114"/>
        <v>0.88348301262246565</v>
      </c>
      <c r="AA459" s="20">
        <f t="shared" si="115"/>
        <v>0.11651698737753437</v>
      </c>
      <c r="AB459" s="21">
        <f t="shared" si="116"/>
        <v>1</v>
      </c>
    </row>
    <row r="460" spans="1:28" ht="43.5" hidden="1" outlineLevel="4" x14ac:dyDescent="0.35">
      <c r="A460" s="15" t="s">
        <v>346</v>
      </c>
      <c r="B460" s="16" t="s">
        <v>33</v>
      </c>
      <c r="C460" s="16" t="s">
        <v>34</v>
      </c>
      <c r="D460" s="16" t="s">
        <v>65</v>
      </c>
      <c r="E460" s="16" t="s">
        <v>55</v>
      </c>
      <c r="F460" s="16" t="s">
        <v>36</v>
      </c>
      <c r="G460" s="16">
        <v>1112</v>
      </c>
      <c r="H460" s="16">
        <v>3480</v>
      </c>
      <c r="I460" s="17" t="s">
        <v>66</v>
      </c>
      <c r="J460" s="18">
        <v>1305113143</v>
      </c>
      <c r="K460" s="19">
        <v>1210113049</v>
      </c>
      <c r="L460" s="19">
        <v>0</v>
      </c>
      <c r="M460" s="19">
        <v>0</v>
      </c>
      <c r="N460" s="19">
        <v>0</v>
      </c>
      <c r="O460" s="19">
        <v>1210113049</v>
      </c>
      <c r="P460" s="19">
        <v>0</v>
      </c>
      <c r="Q460" s="19">
        <v>216079961.72</v>
      </c>
      <c r="R460" s="19">
        <v>0</v>
      </c>
      <c r="S460" s="19">
        <v>982033087.27999997</v>
      </c>
      <c r="T460" s="19">
        <v>982033087.27999997</v>
      </c>
      <c r="U460" s="19">
        <v>12000000</v>
      </c>
      <c r="V460" s="19">
        <v>12000000</v>
      </c>
      <c r="W460" s="19">
        <v>0</v>
      </c>
      <c r="X460" s="19">
        <v>12000000</v>
      </c>
      <c r="Y460" s="20">
        <f t="shared" si="113"/>
        <v>0.81152177318600249</v>
      </c>
      <c r="Z460" s="20">
        <f t="shared" si="114"/>
        <v>0.81152177318600249</v>
      </c>
      <c r="AA460" s="20">
        <f t="shared" si="115"/>
        <v>0.17856179792339386</v>
      </c>
      <c r="AB460" s="21">
        <f t="shared" si="116"/>
        <v>0.99008357110939638</v>
      </c>
    </row>
    <row r="461" spans="1:28" hidden="1" outlineLevel="3" x14ac:dyDescent="0.35">
      <c r="A461" s="22"/>
      <c r="B461" s="23"/>
      <c r="C461" s="23" t="s">
        <v>67</v>
      </c>
      <c r="D461" s="23"/>
      <c r="E461" s="23"/>
      <c r="F461" s="23"/>
      <c r="G461" s="23"/>
      <c r="H461" s="23"/>
      <c r="I461" s="24"/>
      <c r="J461" s="25">
        <f t="shared" ref="J461:X461" si="120">SUBTOTAL(9,J447:J460)</f>
        <v>30177545985</v>
      </c>
      <c r="K461" s="26">
        <f t="shared" si="120"/>
        <v>30088519606</v>
      </c>
      <c r="L461" s="26">
        <f t="shared" si="120"/>
        <v>0</v>
      </c>
      <c r="M461" s="26">
        <f t="shared" si="120"/>
        <v>0</v>
      </c>
      <c r="N461" s="26">
        <f t="shared" si="120"/>
        <v>-20000000</v>
      </c>
      <c r="O461" s="26">
        <f t="shared" si="120"/>
        <v>30068519606</v>
      </c>
      <c r="P461" s="26">
        <f t="shared" si="120"/>
        <v>0</v>
      </c>
      <c r="Q461" s="26">
        <f t="shared" si="120"/>
        <v>624641502.47000003</v>
      </c>
      <c r="R461" s="26">
        <f t="shared" si="120"/>
        <v>0</v>
      </c>
      <c r="S461" s="26">
        <f t="shared" si="120"/>
        <v>24545218418.070004</v>
      </c>
      <c r="T461" s="26">
        <f t="shared" si="120"/>
        <v>24545218418.070004</v>
      </c>
      <c r="U461" s="26">
        <f t="shared" si="120"/>
        <v>4767345058.46</v>
      </c>
      <c r="V461" s="26">
        <f t="shared" si="120"/>
        <v>4918659685.46</v>
      </c>
      <c r="W461" s="26">
        <f t="shared" si="120"/>
        <v>0</v>
      </c>
      <c r="X461" s="26">
        <f t="shared" si="120"/>
        <v>4898659685.4599991</v>
      </c>
      <c r="Y461" s="27">
        <f t="shared" si="113"/>
        <v>0.81576690177789279</v>
      </c>
      <c r="Z461" s="27">
        <f t="shared" si="114"/>
        <v>0.81630950707570404</v>
      </c>
      <c r="AA461" s="27">
        <f t="shared" si="115"/>
        <v>2.0773936018631142E-2</v>
      </c>
      <c r="AB461" s="28">
        <f t="shared" si="116"/>
        <v>0.83708344309433513</v>
      </c>
    </row>
    <row r="462" spans="1:28" hidden="1" outlineLevel="4" x14ac:dyDescent="0.35">
      <c r="A462" s="15" t="s">
        <v>346</v>
      </c>
      <c r="B462" s="16" t="s">
        <v>33</v>
      </c>
      <c r="C462" s="16" t="s">
        <v>68</v>
      </c>
      <c r="D462" s="16" t="s">
        <v>200</v>
      </c>
      <c r="E462" s="16"/>
      <c r="F462" s="16" t="s">
        <v>36</v>
      </c>
      <c r="G462" s="16">
        <v>1120</v>
      </c>
      <c r="H462" s="16">
        <v>3480</v>
      </c>
      <c r="I462" s="17" t="s">
        <v>201</v>
      </c>
      <c r="J462" s="18">
        <v>2729472691</v>
      </c>
      <c r="K462" s="19">
        <v>2729472691</v>
      </c>
      <c r="L462" s="19">
        <v>0</v>
      </c>
      <c r="M462" s="19">
        <v>0</v>
      </c>
      <c r="N462" s="19">
        <v>0</v>
      </c>
      <c r="O462" s="19">
        <v>2729472691</v>
      </c>
      <c r="P462" s="19">
        <v>11752697.220000001</v>
      </c>
      <c r="Q462" s="19">
        <v>412745302.89999998</v>
      </c>
      <c r="R462" s="19">
        <v>86999707.959999993</v>
      </c>
      <c r="S462" s="19">
        <v>2101743163.4300001</v>
      </c>
      <c r="T462" s="19">
        <v>2001384510.1199999</v>
      </c>
      <c r="U462" s="19">
        <v>116231819.48999999</v>
      </c>
      <c r="V462" s="19">
        <v>116231819.48999999</v>
      </c>
      <c r="W462" s="19">
        <v>0</v>
      </c>
      <c r="X462" s="19">
        <v>116231819.49000001</v>
      </c>
      <c r="Y462" s="20">
        <f t="shared" si="113"/>
        <v>0.77001802229425564</v>
      </c>
      <c r="Z462" s="20">
        <f t="shared" si="114"/>
        <v>0.77001802229425564</v>
      </c>
      <c r="AA462" s="20">
        <f t="shared" si="115"/>
        <v>0.18739799440623894</v>
      </c>
      <c r="AB462" s="21">
        <f t="shared" si="116"/>
        <v>0.95741601670049459</v>
      </c>
    </row>
    <row r="463" spans="1:28" hidden="1" outlineLevel="4" x14ac:dyDescent="0.35">
      <c r="A463" s="15" t="s">
        <v>346</v>
      </c>
      <c r="B463" s="16" t="s">
        <v>33</v>
      </c>
      <c r="C463" s="16" t="s">
        <v>68</v>
      </c>
      <c r="D463" s="16" t="s">
        <v>202</v>
      </c>
      <c r="E463" s="16"/>
      <c r="F463" s="16" t="s">
        <v>36</v>
      </c>
      <c r="G463" s="16">
        <v>1120</v>
      </c>
      <c r="H463" s="16">
        <v>3480</v>
      </c>
      <c r="I463" s="17" t="s">
        <v>203</v>
      </c>
      <c r="J463" s="18">
        <v>216000000</v>
      </c>
      <c r="K463" s="19">
        <v>61469740.700000003</v>
      </c>
      <c r="L463" s="19">
        <v>0</v>
      </c>
      <c r="M463" s="19">
        <v>0</v>
      </c>
      <c r="N463" s="19">
        <v>0</v>
      </c>
      <c r="O463" s="19">
        <v>61469740.700000003</v>
      </c>
      <c r="P463" s="19">
        <v>0</v>
      </c>
      <c r="Q463" s="19">
        <v>42332955.409999996</v>
      </c>
      <c r="R463" s="19">
        <v>0</v>
      </c>
      <c r="S463" s="19">
        <v>4037044.59</v>
      </c>
      <c r="T463" s="19">
        <v>4037044.59</v>
      </c>
      <c r="U463" s="19">
        <v>1750000.7</v>
      </c>
      <c r="V463" s="19">
        <v>15099740.699999999</v>
      </c>
      <c r="W463" s="19">
        <v>0</v>
      </c>
      <c r="X463" s="19">
        <v>15099740.700000007</v>
      </c>
      <c r="Y463" s="20">
        <f t="shared" si="113"/>
        <v>6.5675315106705823E-2</v>
      </c>
      <c r="Z463" s="20">
        <f t="shared" si="114"/>
        <v>6.5675315106705823E-2</v>
      </c>
      <c r="AA463" s="20">
        <f t="shared" si="115"/>
        <v>0.68867958328641521</v>
      </c>
      <c r="AB463" s="21">
        <f t="shared" si="116"/>
        <v>0.75435489839312098</v>
      </c>
    </row>
    <row r="464" spans="1:28" hidden="1" outlineLevel="4" x14ac:dyDescent="0.35">
      <c r="A464" s="15" t="s">
        <v>346</v>
      </c>
      <c r="B464" s="16" t="s">
        <v>33</v>
      </c>
      <c r="C464" s="16" t="s">
        <v>68</v>
      </c>
      <c r="D464" s="16" t="s">
        <v>69</v>
      </c>
      <c r="E464" s="16"/>
      <c r="F464" s="16" t="s">
        <v>36</v>
      </c>
      <c r="G464" s="16">
        <v>1120</v>
      </c>
      <c r="H464" s="16">
        <v>3480</v>
      </c>
      <c r="I464" s="17" t="s">
        <v>70</v>
      </c>
      <c r="J464" s="18">
        <v>282000</v>
      </c>
      <c r="K464" s="19">
        <v>282000</v>
      </c>
      <c r="L464" s="19">
        <v>0</v>
      </c>
      <c r="M464" s="19">
        <v>0</v>
      </c>
      <c r="N464" s="19">
        <v>0</v>
      </c>
      <c r="O464" s="19">
        <v>282000</v>
      </c>
      <c r="P464" s="19">
        <v>0</v>
      </c>
      <c r="Q464" s="19">
        <v>0</v>
      </c>
      <c r="R464" s="19">
        <v>0</v>
      </c>
      <c r="S464" s="19">
        <v>0</v>
      </c>
      <c r="T464" s="19">
        <v>0</v>
      </c>
      <c r="U464" s="19">
        <v>282000</v>
      </c>
      <c r="V464" s="19">
        <v>282000</v>
      </c>
      <c r="W464" s="19">
        <v>0</v>
      </c>
      <c r="X464" s="19">
        <v>282000</v>
      </c>
      <c r="Y464" s="20">
        <f t="shared" si="113"/>
        <v>0</v>
      </c>
      <c r="Z464" s="20">
        <f t="shared" si="114"/>
        <v>0</v>
      </c>
      <c r="AA464" s="20">
        <f t="shared" si="115"/>
        <v>0</v>
      </c>
      <c r="AB464" s="21">
        <f t="shared" si="116"/>
        <v>0</v>
      </c>
    </row>
    <row r="465" spans="1:28" hidden="1" outlineLevel="4" x14ac:dyDescent="0.35">
      <c r="A465" s="15" t="s">
        <v>346</v>
      </c>
      <c r="B465" s="16" t="s">
        <v>33</v>
      </c>
      <c r="C465" s="16" t="s">
        <v>68</v>
      </c>
      <c r="D465" s="16" t="s">
        <v>73</v>
      </c>
      <c r="E465" s="16"/>
      <c r="F465" s="16" t="s">
        <v>36</v>
      </c>
      <c r="G465" s="16">
        <v>1120</v>
      </c>
      <c r="H465" s="16">
        <v>3480</v>
      </c>
      <c r="I465" s="17" t="s">
        <v>74</v>
      </c>
      <c r="J465" s="18">
        <v>4465000</v>
      </c>
      <c r="K465" s="19">
        <v>10965000</v>
      </c>
      <c r="L465" s="19">
        <v>0</v>
      </c>
      <c r="M465" s="19">
        <v>0</v>
      </c>
      <c r="N465" s="19">
        <v>0</v>
      </c>
      <c r="O465" s="19">
        <v>10965000</v>
      </c>
      <c r="P465" s="19">
        <v>0</v>
      </c>
      <c r="Q465" s="19">
        <v>0</v>
      </c>
      <c r="R465" s="19">
        <v>0</v>
      </c>
      <c r="S465" s="19">
        <v>0</v>
      </c>
      <c r="T465" s="19">
        <v>0</v>
      </c>
      <c r="U465" s="19">
        <v>5965000</v>
      </c>
      <c r="V465" s="19">
        <v>10965000</v>
      </c>
      <c r="W465" s="19">
        <v>0</v>
      </c>
      <c r="X465" s="19">
        <v>10965000</v>
      </c>
      <c r="Y465" s="20">
        <f t="shared" si="113"/>
        <v>0</v>
      </c>
      <c r="Z465" s="20">
        <f t="shared" si="114"/>
        <v>0</v>
      </c>
      <c r="AA465" s="20">
        <f t="shared" si="115"/>
        <v>0</v>
      </c>
      <c r="AB465" s="21">
        <f t="shared" si="116"/>
        <v>0</v>
      </c>
    </row>
    <row r="466" spans="1:28" ht="58" hidden="1" outlineLevel="4" x14ac:dyDescent="0.35">
      <c r="A466" s="15" t="s">
        <v>346</v>
      </c>
      <c r="B466" s="16" t="s">
        <v>33</v>
      </c>
      <c r="C466" s="16" t="s">
        <v>68</v>
      </c>
      <c r="D466" s="16" t="s">
        <v>329</v>
      </c>
      <c r="E466" s="16"/>
      <c r="F466" s="16" t="s">
        <v>36</v>
      </c>
      <c r="G466" s="16">
        <v>1120</v>
      </c>
      <c r="H466" s="16">
        <v>3480</v>
      </c>
      <c r="I466" s="17" t="s">
        <v>347</v>
      </c>
      <c r="J466" s="18">
        <v>700372</v>
      </c>
      <c r="K466" s="19">
        <v>700372</v>
      </c>
      <c r="L466" s="19">
        <v>0</v>
      </c>
      <c r="M466" s="19">
        <v>0</v>
      </c>
      <c r="N466" s="19">
        <v>0</v>
      </c>
      <c r="O466" s="19">
        <v>700372</v>
      </c>
      <c r="P466" s="19">
        <v>0</v>
      </c>
      <c r="Q466" s="19">
        <v>0</v>
      </c>
      <c r="R466" s="19">
        <v>0</v>
      </c>
      <c r="S466" s="19">
        <v>0</v>
      </c>
      <c r="T466" s="19">
        <v>0</v>
      </c>
      <c r="U466" s="19">
        <v>700372</v>
      </c>
      <c r="V466" s="19">
        <v>700372</v>
      </c>
      <c r="W466" s="19">
        <v>0</v>
      </c>
      <c r="X466" s="19">
        <v>700372</v>
      </c>
      <c r="Y466" s="20">
        <f t="shared" si="113"/>
        <v>0</v>
      </c>
      <c r="Z466" s="20">
        <f t="shared" si="114"/>
        <v>0</v>
      </c>
      <c r="AA466" s="20">
        <f t="shared" si="115"/>
        <v>0</v>
      </c>
      <c r="AB466" s="21">
        <f t="shared" si="116"/>
        <v>0</v>
      </c>
    </row>
    <row r="467" spans="1:28" ht="43.5" hidden="1" outlineLevel="4" x14ac:dyDescent="0.35">
      <c r="A467" s="15" t="s">
        <v>346</v>
      </c>
      <c r="B467" s="16" t="s">
        <v>33</v>
      </c>
      <c r="C467" s="16" t="s">
        <v>68</v>
      </c>
      <c r="D467" s="16" t="s">
        <v>81</v>
      </c>
      <c r="E467" s="16"/>
      <c r="F467" s="16" t="s">
        <v>36</v>
      </c>
      <c r="G467" s="16">
        <v>1120</v>
      </c>
      <c r="H467" s="16">
        <v>3480</v>
      </c>
      <c r="I467" s="17" t="s">
        <v>348</v>
      </c>
      <c r="J467" s="18">
        <v>87782070</v>
      </c>
      <c r="K467" s="19">
        <v>87782070</v>
      </c>
      <c r="L467" s="19">
        <v>0</v>
      </c>
      <c r="M467" s="19">
        <v>0</v>
      </c>
      <c r="N467" s="19">
        <v>0</v>
      </c>
      <c r="O467" s="19">
        <v>87782070</v>
      </c>
      <c r="P467" s="19">
        <v>0</v>
      </c>
      <c r="Q467" s="19">
        <v>32152816.84</v>
      </c>
      <c r="R467" s="19">
        <v>7662878.9400000004</v>
      </c>
      <c r="S467" s="19">
        <v>47699301.219999999</v>
      </c>
      <c r="T467" s="19">
        <v>47699301.219999999</v>
      </c>
      <c r="U467" s="19">
        <v>267073</v>
      </c>
      <c r="V467" s="19">
        <v>267073</v>
      </c>
      <c r="W467" s="19">
        <v>0</v>
      </c>
      <c r="X467" s="19">
        <v>267073</v>
      </c>
      <c r="Y467" s="20">
        <f t="shared" si="113"/>
        <v>0.5433831899840138</v>
      </c>
      <c r="Z467" s="20">
        <f t="shared" si="114"/>
        <v>0.5433831899840138</v>
      </c>
      <c r="AA467" s="20">
        <f t="shared" si="115"/>
        <v>0.45357435499071735</v>
      </c>
      <c r="AB467" s="21">
        <f t="shared" si="116"/>
        <v>0.99695754497473121</v>
      </c>
    </row>
    <row r="468" spans="1:28" ht="62.5" hidden="1" customHeight="1" outlineLevel="4" x14ac:dyDescent="0.35">
      <c r="A468" s="15" t="s">
        <v>346</v>
      </c>
      <c r="B468" s="16" t="s">
        <v>33</v>
      </c>
      <c r="C468" s="16" t="s">
        <v>68</v>
      </c>
      <c r="D468" s="16" t="s">
        <v>221</v>
      </c>
      <c r="E468" s="16"/>
      <c r="F468" s="16" t="s">
        <v>36</v>
      </c>
      <c r="G468" s="16">
        <v>1120</v>
      </c>
      <c r="H468" s="16">
        <v>3480</v>
      </c>
      <c r="I468" s="17" t="s">
        <v>349</v>
      </c>
      <c r="J468" s="18">
        <v>4000000</v>
      </c>
      <c r="K468" s="19">
        <v>4000000</v>
      </c>
      <c r="L468" s="19">
        <v>0</v>
      </c>
      <c r="M468" s="19">
        <v>0</v>
      </c>
      <c r="N468" s="19">
        <v>0</v>
      </c>
      <c r="O468" s="19">
        <v>4000000</v>
      </c>
      <c r="P468" s="19">
        <v>0</v>
      </c>
      <c r="Q468" s="19">
        <v>2300630.33</v>
      </c>
      <c r="R468" s="19">
        <v>0</v>
      </c>
      <c r="S468" s="19">
        <v>1678531.7</v>
      </c>
      <c r="T468" s="19">
        <v>1678531.7</v>
      </c>
      <c r="U468" s="19">
        <v>20837.97</v>
      </c>
      <c r="V468" s="19">
        <v>20837.97</v>
      </c>
      <c r="W468" s="19">
        <v>0</v>
      </c>
      <c r="X468" s="19">
        <v>20837.969999999972</v>
      </c>
      <c r="Y468" s="20">
        <f t="shared" si="113"/>
        <v>0.41963292499999999</v>
      </c>
      <c r="Z468" s="20">
        <f t="shared" si="114"/>
        <v>0.41963292499999999</v>
      </c>
      <c r="AA468" s="20">
        <f t="shared" si="115"/>
        <v>0.57515758250000004</v>
      </c>
      <c r="AB468" s="21">
        <f t="shared" si="116"/>
        <v>0.99479050750000009</v>
      </c>
    </row>
    <row r="469" spans="1:28" hidden="1" outlineLevel="4" x14ac:dyDescent="0.35">
      <c r="A469" s="15" t="s">
        <v>346</v>
      </c>
      <c r="B469" s="16" t="s">
        <v>33</v>
      </c>
      <c r="C469" s="16" t="s">
        <v>68</v>
      </c>
      <c r="D469" s="16" t="s">
        <v>83</v>
      </c>
      <c r="E469" s="16"/>
      <c r="F469" s="16" t="s">
        <v>36</v>
      </c>
      <c r="G469" s="16">
        <v>1120</v>
      </c>
      <c r="H469" s="16">
        <v>3480</v>
      </c>
      <c r="I469" s="17" t="s">
        <v>84</v>
      </c>
      <c r="J469" s="18">
        <v>78734690</v>
      </c>
      <c r="K469" s="19">
        <v>78725552</v>
      </c>
      <c r="L469" s="19">
        <v>0</v>
      </c>
      <c r="M469" s="19">
        <v>0</v>
      </c>
      <c r="N469" s="19">
        <v>0</v>
      </c>
      <c r="O469" s="19">
        <v>78725552</v>
      </c>
      <c r="P469" s="19">
        <v>0</v>
      </c>
      <c r="Q469" s="19">
        <v>38725971</v>
      </c>
      <c r="R469" s="19">
        <v>0</v>
      </c>
      <c r="S469" s="19">
        <v>11998577</v>
      </c>
      <c r="T469" s="19">
        <v>11998577</v>
      </c>
      <c r="U469" s="19">
        <v>19001004</v>
      </c>
      <c r="V469" s="19">
        <v>28001004</v>
      </c>
      <c r="W469" s="19">
        <v>0</v>
      </c>
      <c r="X469" s="19">
        <v>28001004</v>
      </c>
      <c r="Y469" s="20">
        <f t="shared" si="113"/>
        <v>0.15241019840673839</v>
      </c>
      <c r="Z469" s="20">
        <f t="shared" si="114"/>
        <v>0.15241019840673839</v>
      </c>
      <c r="AA469" s="20">
        <f t="shared" si="115"/>
        <v>0.4919110760887393</v>
      </c>
      <c r="AB469" s="21">
        <f t="shared" si="116"/>
        <v>0.64432127449547771</v>
      </c>
    </row>
    <row r="470" spans="1:28" hidden="1" outlineLevel="4" x14ac:dyDescent="0.35">
      <c r="A470" s="15" t="s">
        <v>346</v>
      </c>
      <c r="B470" s="16" t="s">
        <v>33</v>
      </c>
      <c r="C470" s="16" t="s">
        <v>68</v>
      </c>
      <c r="D470" s="16" t="s">
        <v>85</v>
      </c>
      <c r="E470" s="16"/>
      <c r="F470" s="16" t="s">
        <v>36</v>
      </c>
      <c r="G470" s="16">
        <v>1120</v>
      </c>
      <c r="H470" s="16">
        <v>3480</v>
      </c>
      <c r="I470" s="17" t="s">
        <v>86</v>
      </c>
      <c r="J470" s="18">
        <v>268677900</v>
      </c>
      <c r="K470" s="19">
        <v>268677900</v>
      </c>
      <c r="L470" s="19">
        <v>0</v>
      </c>
      <c r="M470" s="19">
        <v>0</v>
      </c>
      <c r="N470" s="19">
        <v>0</v>
      </c>
      <c r="O470" s="19">
        <v>268677900</v>
      </c>
      <c r="P470" s="19">
        <v>0</v>
      </c>
      <c r="Q470" s="19">
        <v>106518151.01000001</v>
      </c>
      <c r="R470" s="19">
        <v>0</v>
      </c>
      <c r="S470" s="19">
        <v>111004534.98999999</v>
      </c>
      <c r="T470" s="19">
        <v>111004534.98999999</v>
      </c>
      <c r="U470" s="19">
        <v>41155214</v>
      </c>
      <c r="V470" s="19">
        <v>51155214</v>
      </c>
      <c r="W470" s="19">
        <v>0</v>
      </c>
      <c r="X470" s="19">
        <v>51155214.000000015</v>
      </c>
      <c r="Y470" s="20">
        <f t="shared" ref="Y470:Y503" si="121">S470/K470</f>
        <v>0.41315096995324141</v>
      </c>
      <c r="Z470" s="20">
        <f t="shared" ref="Z470:Z503" si="122">S470/O470</f>
        <v>0.41315096995324141</v>
      </c>
      <c r="AA470" s="20">
        <f t="shared" ref="AA470:AA503" si="123">(P470+Q470+R470)/O470</f>
        <v>0.39645296844288275</v>
      </c>
      <c r="AB470" s="21">
        <f t="shared" ref="AB470:AB501" si="124">Z470+AA470</f>
        <v>0.80960393839612421</v>
      </c>
    </row>
    <row r="471" spans="1:28" ht="72.5" hidden="1" outlineLevel="4" x14ac:dyDescent="0.35">
      <c r="A471" s="15" t="s">
        <v>346</v>
      </c>
      <c r="B471" s="16" t="s">
        <v>33</v>
      </c>
      <c r="C471" s="16" t="s">
        <v>68</v>
      </c>
      <c r="D471" s="16" t="s">
        <v>93</v>
      </c>
      <c r="E471" s="16"/>
      <c r="F471" s="16" t="s">
        <v>36</v>
      </c>
      <c r="G471" s="16">
        <v>1120</v>
      </c>
      <c r="H471" s="16">
        <v>3480</v>
      </c>
      <c r="I471" s="17" t="s">
        <v>350</v>
      </c>
      <c r="J471" s="18">
        <v>32989000</v>
      </c>
      <c r="K471" s="19">
        <v>23924605</v>
      </c>
      <c r="L471" s="19">
        <v>0</v>
      </c>
      <c r="M471" s="19">
        <v>0</v>
      </c>
      <c r="N471" s="19">
        <v>0</v>
      </c>
      <c r="O471" s="19">
        <v>23924605</v>
      </c>
      <c r="P471" s="19">
        <v>0</v>
      </c>
      <c r="Q471" s="19">
        <v>6388791.9800000004</v>
      </c>
      <c r="R471" s="19">
        <v>1860033.95</v>
      </c>
      <c r="S471" s="19">
        <v>14873744.029999999</v>
      </c>
      <c r="T471" s="19">
        <v>7810959.1399999997</v>
      </c>
      <c r="U471" s="19">
        <v>797230.18</v>
      </c>
      <c r="V471" s="19">
        <v>802035.04</v>
      </c>
      <c r="W471" s="19">
        <v>0</v>
      </c>
      <c r="X471" s="19">
        <v>802035.04000000097</v>
      </c>
      <c r="Y471" s="20">
        <f t="shared" si="121"/>
        <v>0.62169235521338806</v>
      </c>
      <c r="Z471" s="20">
        <f t="shared" si="122"/>
        <v>0.62169235521338806</v>
      </c>
      <c r="AA471" s="20">
        <f t="shared" si="123"/>
        <v>0.34478420563265311</v>
      </c>
      <c r="AB471" s="21">
        <f t="shared" si="124"/>
        <v>0.96647656084604117</v>
      </c>
    </row>
    <row r="472" spans="1:28" hidden="1" outlineLevel="4" x14ac:dyDescent="0.35">
      <c r="A472" s="15" t="s">
        <v>346</v>
      </c>
      <c r="B472" s="16" t="s">
        <v>33</v>
      </c>
      <c r="C472" s="16" t="s">
        <v>68</v>
      </c>
      <c r="D472" s="16" t="s">
        <v>224</v>
      </c>
      <c r="E472" s="16"/>
      <c r="F472" s="16" t="s">
        <v>36</v>
      </c>
      <c r="G472" s="16">
        <v>1120</v>
      </c>
      <c r="H472" s="16">
        <v>3480</v>
      </c>
      <c r="I472" s="17" t="s">
        <v>225</v>
      </c>
      <c r="J472" s="18">
        <v>37000000</v>
      </c>
      <c r="K472" s="19">
        <v>37000000</v>
      </c>
      <c r="L472" s="19">
        <v>0</v>
      </c>
      <c r="M472" s="19">
        <v>0</v>
      </c>
      <c r="N472" s="19">
        <v>0</v>
      </c>
      <c r="O472" s="19">
        <v>37000000</v>
      </c>
      <c r="P472" s="19">
        <v>0</v>
      </c>
      <c r="Q472" s="19">
        <v>1238400</v>
      </c>
      <c r="R472" s="19">
        <v>0</v>
      </c>
      <c r="S472" s="19">
        <v>1482560</v>
      </c>
      <c r="T472" s="19">
        <v>1482560</v>
      </c>
      <c r="U472" s="19">
        <v>30279040</v>
      </c>
      <c r="V472" s="19">
        <v>34279040</v>
      </c>
      <c r="W472" s="19">
        <v>0</v>
      </c>
      <c r="X472" s="19">
        <v>34279040</v>
      </c>
      <c r="Y472" s="20">
        <f t="shared" si="121"/>
        <v>4.006918918918919E-2</v>
      </c>
      <c r="Z472" s="20">
        <f t="shared" si="122"/>
        <v>4.006918918918919E-2</v>
      </c>
      <c r="AA472" s="20">
        <f t="shared" si="123"/>
        <v>3.3470270270270268E-2</v>
      </c>
      <c r="AB472" s="21">
        <f t="shared" si="124"/>
        <v>7.3539459459459458E-2</v>
      </c>
    </row>
    <row r="473" spans="1:28" hidden="1" outlineLevel="4" x14ac:dyDescent="0.35">
      <c r="A473" s="15" t="s">
        <v>346</v>
      </c>
      <c r="B473" s="16" t="s">
        <v>33</v>
      </c>
      <c r="C473" s="16" t="s">
        <v>68</v>
      </c>
      <c r="D473" s="16" t="s">
        <v>226</v>
      </c>
      <c r="E473" s="16"/>
      <c r="F473" s="16" t="s">
        <v>36</v>
      </c>
      <c r="G473" s="16">
        <v>1120</v>
      </c>
      <c r="H473" s="16">
        <v>3480</v>
      </c>
      <c r="I473" s="17" t="s">
        <v>227</v>
      </c>
      <c r="J473" s="18">
        <v>35000000</v>
      </c>
      <c r="K473" s="19">
        <v>13038545</v>
      </c>
      <c r="L473" s="19">
        <v>0</v>
      </c>
      <c r="M473" s="19">
        <v>0</v>
      </c>
      <c r="N473" s="19">
        <v>0</v>
      </c>
      <c r="O473" s="19">
        <v>13038545</v>
      </c>
      <c r="P473" s="19">
        <v>0</v>
      </c>
      <c r="Q473" s="19">
        <v>0</v>
      </c>
      <c r="R473" s="19">
        <v>0</v>
      </c>
      <c r="S473" s="19">
        <v>2137529.7000000002</v>
      </c>
      <c r="T473" s="19">
        <v>2137529.7000000002</v>
      </c>
      <c r="U473" s="19">
        <v>10045416.300000001</v>
      </c>
      <c r="V473" s="19">
        <v>10901015.300000001</v>
      </c>
      <c r="W473" s="19">
        <v>0</v>
      </c>
      <c r="X473" s="19">
        <v>10901015.300000001</v>
      </c>
      <c r="Y473" s="20">
        <f t="shared" si="121"/>
        <v>0.16393928156861062</v>
      </c>
      <c r="Z473" s="20">
        <f t="shared" si="122"/>
        <v>0.16393928156861062</v>
      </c>
      <c r="AA473" s="20">
        <f t="shared" si="123"/>
        <v>0</v>
      </c>
      <c r="AB473" s="21">
        <f t="shared" si="124"/>
        <v>0.16393928156861062</v>
      </c>
    </row>
    <row r="474" spans="1:28" hidden="1" outlineLevel="4" x14ac:dyDescent="0.35">
      <c r="A474" s="15" t="s">
        <v>346</v>
      </c>
      <c r="B474" s="16" t="s">
        <v>33</v>
      </c>
      <c r="C474" s="16" t="s">
        <v>68</v>
      </c>
      <c r="D474" s="16" t="s">
        <v>95</v>
      </c>
      <c r="E474" s="16"/>
      <c r="F474" s="16" t="s">
        <v>36</v>
      </c>
      <c r="G474" s="16">
        <v>1120</v>
      </c>
      <c r="H474" s="16">
        <v>3480</v>
      </c>
      <c r="I474" s="17" t="s">
        <v>96</v>
      </c>
      <c r="J474" s="18">
        <v>85269332</v>
      </c>
      <c r="K474" s="19">
        <v>167399332</v>
      </c>
      <c r="L474" s="19">
        <v>0</v>
      </c>
      <c r="M474" s="19">
        <v>0</v>
      </c>
      <c r="N474" s="19">
        <v>0</v>
      </c>
      <c r="O474" s="19">
        <v>167399332</v>
      </c>
      <c r="P474" s="19">
        <v>0</v>
      </c>
      <c r="Q474" s="19">
        <v>24291777.539999999</v>
      </c>
      <c r="R474" s="19">
        <v>23747887.670000002</v>
      </c>
      <c r="S474" s="19">
        <v>119353610.25</v>
      </c>
      <c r="T474" s="19">
        <v>111477871.77</v>
      </c>
      <c r="U474" s="19">
        <v>6056.54</v>
      </c>
      <c r="V474" s="19">
        <v>6056.54</v>
      </c>
      <c r="W474" s="19">
        <v>0</v>
      </c>
      <c r="X474" s="19">
        <v>6056.5400000065565</v>
      </c>
      <c r="Y474" s="20">
        <f t="shared" si="121"/>
        <v>0.7129873747046972</v>
      </c>
      <c r="Z474" s="20">
        <f t="shared" si="122"/>
        <v>0.7129873747046972</v>
      </c>
      <c r="AA474" s="20">
        <f t="shared" si="123"/>
        <v>0.28697644510313819</v>
      </c>
      <c r="AB474" s="21">
        <f t="shared" si="124"/>
        <v>0.99996381980783533</v>
      </c>
    </row>
    <row r="475" spans="1:28" hidden="1" outlineLevel="4" x14ac:dyDescent="0.35">
      <c r="A475" s="15" t="s">
        <v>346</v>
      </c>
      <c r="B475" s="16" t="s">
        <v>33</v>
      </c>
      <c r="C475" s="16" t="s">
        <v>68</v>
      </c>
      <c r="D475" s="16" t="s">
        <v>230</v>
      </c>
      <c r="E475" s="16"/>
      <c r="F475" s="16" t="s">
        <v>36</v>
      </c>
      <c r="G475" s="16">
        <v>1120</v>
      </c>
      <c r="H475" s="16">
        <v>3480</v>
      </c>
      <c r="I475" s="17" t="s">
        <v>231</v>
      </c>
      <c r="J475" s="18">
        <v>37832400</v>
      </c>
      <c r="K475" s="19">
        <v>56030876</v>
      </c>
      <c r="L475" s="19">
        <v>0</v>
      </c>
      <c r="M475" s="19">
        <v>0</v>
      </c>
      <c r="N475" s="19">
        <v>0</v>
      </c>
      <c r="O475" s="19">
        <v>56030876</v>
      </c>
      <c r="P475" s="19">
        <v>0</v>
      </c>
      <c r="Q475" s="19">
        <v>12682103</v>
      </c>
      <c r="R475" s="19">
        <v>0</v>
      </c>
      <c r="S475" s="19">
        <v>42578455.520000003</v>
      </c>
      <c r="T475" s="19">
        <v>42578455.520000003</v>
      </c>
      <c r="U475" s="19">
        <v>63731.76</v>
      </c>
      <c r="V475" s="19">
        <v>770317.48</v>
      </c>
      <c r="W475" s="19">
        <v>0</v>
      </c>
      <c r="X475" s="19">
        <v>770317.47999999672</v>
      </c>
      <c r="Y475" s="20">
        <f t="shared" si="121"/>
        <v>0.75991058073052442</v>
      </c>
      <c r="Z475" s="20">
        <f t="shared" si="122"/>
        <v>0.75991058073052442</v>
      </c>
      <c r="AA475" s="20">
        <f t="shared" si="123"/>
        <v>0.22634133009093058</v>
      </c>
      <c r="AB475" s="21">
        <f t="shared" si="124"/>
        <v>0.98625191082145502</v>
      </c>
    </row>
    <row r="476" spans="1:28" ht="29" hidden="1" outlineLevel="4" x14ac:dyDescent="0.35">
      <c r="A476" s="15" t="s">
        <v>346</v>
      </c>
      <c r="B476" s="16" t="s">
        <v>33</v>
      </c>
      <c r="C476" s="16" t="s">
        <v>68</v>
      </c>
      <c r="D476" s="16" t="s">
        <v>97</v>
      </c>
      <c r="E476" s="16"/>
      <c r="F476" s="16" t="s">
        <v>36</v>
      </c>
      <c r="G476" s="16">
        <v>1120</v>
      </c>
      <c r="H476" s="16">
        <v>3480</v>
      </c>
      <c r="I476" s="17" t="s">
        <v>98</v>
      </c>
      <c r="J476" s="18">
        <v>8000000</v>
      </c>
      <c r="K476" s="19">
        <v>8622928.3000000007</v>
      </c>
      <c r="L476" s="19">
        <v>0</v>
      </c>
      <c r="M476" s="19">
        <v>0</v>
      </c>
      <c r="N476" s="19">
        <v>0</v>
      </c>
      <c r="O476" s="19">
        <v>8622928.3000000007</v>
      </c>
      <c r="P476" s="19">
        <v>0</v>
      </c>
      <c r="Q476" s="19">
        <v>0</v>
      </c>
      <c r="R476" s="19">
        <v>0</v>
      </c>
      <c r="S476" s="19">
        <v>8622928.1899999995</v>
      </c>
      <c r="T476" s="19">
        <v>8622928.1899999995</v>
      </c>
      <c r="U476" s="19">
        <v>0</v>
      </c>
      <c r="V476" s="19">
        <v>0.11</v>
      </c>
      <c r="W476" s="19">
        <v>0</v>
      </c>
      <c r="X476" s="19">
        <v>0.1100000012665987</v>
      </c>
      <c r="Y476" s="20">
        <f t="shared" si="121"/>
        <v>0.99999998724331252</v>
      </c>
      <c r="Z476" s="20">
        <f t="shared" si="122"/>
        <v>0.99999998724331252</v>
      </c>
      <c r="AA476" s="20">
        <f t="shared" si="123"/>
        <v>0</v>
      </c>
      <c r="AB476" s="21">
        <f t="shared" si="124"/>
        <v>0.99999998724331252</v>
      </c>
    </row>
    <row r="477" spans="1:28" hidden="1" outlineLevel="3" x14ac:dyDescent="0.35">
      <c r="A477" s="22"/>
      <c r="B477" s="23"/>
      <c r="C477" s="23" t="s">
        <v>99</v>
      </c>
      <c r="D477" s="23"/>
      <c r="E477" s="23"/>
      <c r="F477" s="23"/>
      <c r="G477" s="23"/>
      <c r="H477" s="23"/>
      <c r="I477" s="24"/>
      <c r="J477" s="25">
        <f t="shared" ref="J477:X477" si="125">SUBTOTAL(9,J462:J476)</f>
        <v>3626205455</v>
      </c>
      <c r="K477" s="26">
        <f t="shared" si="125"/>
        <v>3548091612</v>
      </c>
      <c r="L477" s="26">
        <f t="shared" si="125"/>
        <v>0</v>
      </c>
      <c r="M477" s="26">
        <f t="shared" si="125"/>
        <v>0</v>
      </c>
      <c r="N477" s="26">
        <f t="shared" si="125"/>
        <v>0</v>
      </c>
      <c r="O477" s="26">
        <f t="shared" si="125"/>
        <v>3548091612</v>
      </c>
      <c r="P477" s="26">
        <f t="shared" si="125"/>
        <v>11752697.220000001</v>
      </c>
      <c r="Q477" s="26">
        <f t="shared" si="125"/>
        <v>679376900.00999987</v>
      </c>
      <c r="R477" s="26">
        <f t="shared" si="125"/>
        <v>120270508.52</v>
      </c>
      <c r="S477" s="26">
        <f t="shared" si="125"/>
        <v>2467209980.6199994</v>
      </c>
      <c r="T477" s="26">
        <f t="shared" si="125"/>
        <v>2351912803.9399996</v>
      </c>
      <c r="U477" s="26">
        <f t="shared" si="125"/>
        <v>226564795.94</v>
      </c>
      <c r="V477" s="26">
        <f t="shared" si="125"/>
        <v>269481525.63000005</v>
      </c>
      <c r="W477" s="26">
        <f t="shared" si="125"/>
        <v>0</v>
      </c>
      <c r="X477" s="26">
        <f t="shared" si="125"/>
        <v>269481525.63000005</v>
      </c>
      <c r="Y477" s="27">
        <f t="shared" si="121"/>
        <v>0.6953625358138017</v>
      </c>
      <c r="Z477" s="27">
        <f t="shared" si="122"/>
        <v>0.6953625358138017</v>
      </c>
      <c r="AA477" s="27">
        <f t="shared" si="123"/>
        <v>0.22868634592347156</v>
      </c>
      <c r="AB477" s="28">
        <f t="shared" si="124"/>
        <v>0.92404888173727329</v>
      </c>
    </row>
    <row r="478" spans="1:28" hidden="1" outlineLevel="4" x14ac:dyDescent="0.35">
      <c r="A478" s="15" t="s">
        <v>346</v>
      </c>
      <c r="B478" s="16" t="s">
        <v>33</v>
      </c>
      <c r="C478" s="16" t="s">
        <v>100</v>
      </c>
      <c r="D478" s="16" t="s">
        <v>101</v>
      </c>
      <c r="E478" s="16"/>
      <c r="F478" s="16" t="s">
        <v>36</v>
      </c>
      <c r="G478" s="16">
        <v>1120</v>
      </c>
      <c r="H478" s="16">
        <v>3480</v>
      </c>
      <c r="I478" s="17" t="s">
        <v>102</v>
      </c>
      <c r="J478" s="18">
        <v>193600</v>
      </c>
      <c r="K478" s="19">
        <v>193600</v>
      </c>
      <c r="L478" s="19">
        <v>0</v>
      </c>
      <c r="M478" s="19">
        <v>0</v>
      </c>
      <c r="N478" s="19">
        <v>0</v>
      </c>
      <c r="O478" s="19">
        <v>193600</v>
      </c>
      <c r="P478" s="19">
        <v>0</v>
      </c>
      <c r="Q478" s="19">
        <v>19492.5</v>
      </c>
      <c r="R478" s="19">
        <v>0</v>
      </c>
      <c r="S478" s="19">
        <v>0</v>
      </c>
      <c r="T478" s="19">
        <v>0</v>
      </c>
      <c r="U478" s="19">
        <v>174107.5</v>
      </c>
      <c r="V478" s="19">
        <v>174107.5</v>
      </c>
      <c r="W478" s="19">
        <v>0</v>
      </c>
      <c r="X478" s="19">
        <v>174107.5</v>
      </c>
      <c r="Y478" s="20">
        <f t="shared" si="121"/>
        <v>0</v>
      </c>
      <c r="Z478" s="20">
        <f t="shared" si="122"/>
        <v>0</v>
      </c>
      <c r="AA478" s="20">
        <f t="shared" si="123"/>
        <v>0.10068440082644628</v>
      </c>
      <c r="AB478" s="21">
        <f t="shared" si="124"/>
        <v>0.10068440082644628</v>
      </c>
    </row>
    <row r="479" spans="1:28" hidden="1" outlineLevel="4" x14ac:dyDescent="0.35">
      <c r="A479" s="15" t="s">
        <v>346</v>
      </c>
      <c r="B479" s="16" t="s">
        <v>33</v>
      </c>
      <c r="C479" s="16" t="s">
        <v>100</v>
      </c>
      <c r="D479" s="16" t="s">
        <v>240</v>
      </c>
      <c r="E479" s="16"/>
      <c r="F479" s="16" t="s">
        <v>36</v>
      </c>
      <c r="G479" s="16">
        <v>1120</v>
      </c>
      <c r="H479" s="16">
        <v>3480</v>
      </c>
      <c r="I479" s="17" t="s">
        <v>241</v>
      </c>
      <c r="J479" s="18">
        <v>2628554</v>
      </c>
      <c r="K479" s="19">
        <v>2622932</v>
      </c>
      <c r="L479" s="19">
        <v>0</v>
      </c>
      <c r="M479" s="19">
        <v>0</v>
      </c>
      <c r="N479" s="19">
        <v>0</v>
      </c>
      <c r="O479" s="19">
        <v>2622932</v>
      </c>
      <c r="P479" s="19">
        <v>0</v>
      </c>
      <c r="Q479" s="19">
        <v>0</v>
      </c>
      <c r="R479" s="19">
        <v>0</v>
      </c>
      <c r="S479" s="19">
        <v>552683</v>
      </c>
      <c r="T479" s="19">
        <v>552683</v>
      </c>
      <c r="U479" s="19">
        <v>1</v>
      </c>
      <c r="V479" s="19">
        <v>2070249</v>
      </c>
      <c r="W479" s="19">
        <v>0</v>
      </c>
      <c r="X479" s="19">
        <v>2070249</v>
      </c>
      <c r="Y479" s="20">
        <f t="shared" si="121"/>
        <v>0.21071190560792274</v>
      </c>
      <c r="Z479" s="20">
        <f t="shared" si="122"/>
        <v>0.21071190560792274</v>
      </c>
      <c r="AA479" s="20">
        <f t="shared" si="123"/>
        <v>0</v>
      </c>
      <c r="AB479" s="21">
        <f t="shared" si="124"/>
        <v>0.21071190560792274</v>
      </c>
    </row>
    <row r="480" spans="1:28" hidden="1" outlineLevel="4" x14ac:dyDescent="0.35">
      <c r="A480" s="15" t="s">
        <v>346</v>
      </c>
      <c r="B480" s="16" t="s">
        <v>33</v>
      </c>
      <c r="C480" s="16" t="s">
        <v>100</v>
      </c>
      <c r="D480" s="16" t="s">
        <v>103</v>
      </c>
      <c r="E480" s="16"/>
      <c r="F480" s="16" t="s">
        <v>36</v>
      </c>
      <c r="G480" s="16">
        <v>1120</v>
      </c>
      <c r="H480" s="16">
        <v>3480</v>
      </c>
      <c r="I480" s="17" t="s">
        <v>104</v>
      </c>
      <c r="J480" s="18">
        <v>4521310</v>
      </c>
      <c r="K480" s="19">
        <v>4395315</v>
      </c>
      <c r="L480" s="19">
        <v>0</v>
      </c>
      <c r="M480" s="19">
        <v>0</v>
      </c>
      <c r="N480" s="19">
        <v>0</v>
      </c>
      <c r="O480" s="19">
        <v>4395315</v>
      </c>
      <c r="P480" s="19">
        <v>0</v>
      </c>
      <c r="Q480" s="19">
        <v>0</v>
      </c>
      <c r="R480" s="19">
        <v>0</v>
      </c>
      <c r="S480" s="19">
        <v>3850607.41</v>
      </c>
      <c r="T480" s="19">
        <v>3850607.41</v>
      </c>
      <c r="U480" s="19">
        <v>544706.71</v>
      </c>
      <c r="V480" s="19">
        <v>544707.59</v>
      </c>
      <c r="W480" s="19">
        <v>0</v>
      </c>
      <c r="X480" s="19">
        <v>544707.58999999985</v>
      </c>
      <c r="Y480" s="20">
        <f t="shared" si="121"/>
        <v>0.8760708640905146</v>
      </c>
      <c r="Z480" s="20">
        <f t="shared" si="122"/>
        <v>0.8760708640905146</v>
      </c>
      <c r="AA480" s="20">
        <f t="shared" si="123"/>
        <v>0</v>
      </c>
      <c r="AB480" s="21">
        <f t="shared" si="124"/>
        <v>0.8760708640905146</v>
      </c>
    </row>
    <row r="481" spans="1:28" hidden="1" outlineLevel="4" x14ac:dyDescent="0.35">
      <c r="A481" s="15" t="s">
        <v>346</v>
      </c>
      <c r="B481" s="16" t="s">
        <v>33</v>
      </c>
      <c r="C481" s="16" t="s">
        <v>100</v>
      </c>
      <c r="D481" s="16" t="s">
        <v>242</v>
      </c>
      <c r="E481" s="16"/>
      <c r="F481" s="16" t="s">
        <v>36</v>
      </c>
      <c r="G481" s="16">
        <v>1120</v>
      </c>
      <c r="H481" s="16">
        <v>3480</v>
      </c>
      <c r="I481" s="17" t="s">
        <v>243</v>
      </c>
      <c r="J481" s="18">
        <v>3161694</v>
      </c>
      <c r="K481" s="19">
        <v>3161694</v>
      </c>
      <c r="L481" s="19">
        <v>0</v>
      </c>
      <c r="M481" s="19">
        <v>0</v>
      </c>
      <c r="N481" s="19">
        <v>0</v>
      </c>
      <c r="O481" s="19">
        <v>3161694</v>
      </c>
      <c r="P481" s="19">
        <v>3029647</v>
      </c>
      <c r="Q481" s="19">
        <v>0</v>
      </c>
      <c r="R481" s="19">
        <v>0</v>
      </c>
      <c r="S481" s="19">
        <v>0</v>
      </c>
      <c r="T481" s="19">
        <v>0</v>
      </c>
      <c r="U481" s="19">
        <v>132047</v>
      </c>
      <c r="V481" s="19">
        <v>132047</v>
      </c>
      <c r="W481" s="19">
        <v>0</v>
      </c>
      <c r="X481" s="19">
        <v>132047</v>
      </c>
      <c r="Y481" s="20">
        <f t="shared" si="121"/>
        <v>0</v>
      </c>
      <c r="Z481" s="20">
        <f t="shared" si="122"/>
        <v>0</v>
      </c>
      <c r="AA481" s="20">
        <f t="shared" si="123"/>
        <v>0.95823536370059847</v>
      </c>
      <c r="AB481" s="21">
        <f t="shared" si="124"/>
        <v>0.95823536370059847</v>
      </c>
    </row>
    <row r="482" spans="1:28" hidden="1" outlineLevel="4" x14ac:dyDescent="0.35">
      <c r="A482" s="15" t="s">
        <v>346</v>
      </c>
      <c r="B482" s="16" t="s">
        <v>33</v>
      </c>
      <c r="C482" s="16" t="s">
        <v>100</v>
      </c>
      <c r="D482" s="16" t="s">
        <v>244</v>
      </c>
      <c r="E482" s="16"/>
      <c r="F482" s="16" t="s">
        <v>36</v>
      </c>
      <c r="G482" s="16">
        <v>1120</v>
      </c>
      <c r="H482" s="16">
        <v>3480</v>
      </c>
      <c r="I482" s="17" t="s">
        <v>245</v>
      </c>
      <c r="J482" s="18">
        <v>1293708</v>
      </c>
      <c r="K482" s="19">
        <v>1192013</v>
      </c>
      <c r="L482" s="19">
        <v>0</v>
      </c>
      <c r="M482" s="19">
        <v>0</v>
      </c>
      <c r="N482" s="19">
        <v>0</v>
      </c>
      <c r="O482" s="19">
        <v>1192013</v>
      </c>
      <c r="P482" s="19">
        <v>0</v>
      </c>
      <c r="Q482" s="19">
        <v>0</v>
      </c>
      <c r="R482" s="19">
        <v>0</v>
      </c>
      <c r="S482" s="19">
        <v>657685.55000000005</v>
      </c>
      <c r="T482" s="19">
        <v>657685.55000000005</v>
      </c>
      <c r="U482" s="19">
        <v>534327.18000000005</v>
      </c>
      <c r="V482" s="19">
        <v>534327.44999999995</v>
      </c>
      <c r="W482" s="19">
        <v>0</v>
      </c>
      <c r="X482" s="19">
        <v>534327.44999999995</v>
      </c>
      <c r="Y482" s="20">
        <f t="shared" si="121"/>
        <v>0.5517436051452459</v>
      </c>
      <c r="Z482" s="20">
        <f t="shared" si="122"/>
        <v>0.5517436051452459</v>
      </c>
      <c r="AA482" s="20">
        <f t="shared" si="123"/>
        <v>0</v>
      </c>
      <c r="AB482" s="21">
        <f t="shared" si="124"/>
        <v>0.5517436051452459</v>
      </c>
    </row>
    <row r="483" spans="1:28" hidden="1" outlineLevel="4" x14ac:dyDescent="0.35">
      <c r="A483" s="15" t="s">
        <v>346</v>
      </c>
      <c r="B483" s="16" t="s">
        <v>33</v>
      </c>
      <c r="C483" s="16" t="s">
        <v>100</v>
      </c>
      <c r="D483" s="16" t="s">
        <v>246</v>
      </c>
      <c r="E483" s="16"/>
      <c r="F483" s="16" t="s">
        <v>36</v>
      </c>
      <c r="G483" s="16">
        <v>1120</v>
      </c>
      <c r="H483" s="16">
        <v>3480</v>
      </c>
      <c r="I483" s="17" t="s">
        <v>247</v>
      </c>
      <c r="J483" s="18">
        <v>197531</v>
      </c>
      <c r="K483" s="19">
        <v>197531</v>
      </c>
      <c r="L483" s="19">
        <v>0</v>
      </c>
      <c r="M483" s="19">
        <v>0</v>
      </c>
      <c r="N483" s="19">
        <v>0</v>
      </c>
      <c r="O483" s="19">
        <v>197531</v>
      </c>
      <c r="P483" s="19">
        <v>0</v>
      </c>
      <c r="Q483" s="19">
        <v>0</v>
      </c>
      <c r="R483" s="19">
        <v>0</v>
      </c>
      <c r="S483" s="19">
        <v>0</v>
      </c>
      <c r="T483" s="19">
        <v>0</v>
      </c>
      <c r="U483" s="19">
        <v>197531</v>
      </c>
      <c r="V483" s="19">
        <v>197531</v>
      </c>
      <c r="W483" s="19">
        <v>0</v>
      </c>
      <c r="X483" s="19">
        <v>197531</v>
      </c>
      <c r="Y483" s="20">
        <f t="shared" si="121"/>
        <v>0</v>
      </c>
      <c r="Z483" s="20">
        <f t="shared" si="122"/>
        <v>0</v>
      </c>
      <c r="AA483" s="20">
        <f t="shared" si="123"/>
        <v>0</v>
      </c>
      <c r="AB483" s="21">
        <f t="shared" si="124"/>
        <v>0</v>
      </c>
    </row>
    <row r="484" spans="1:28" hidden="1" outlineLevel="4" x14ac:dyDescent="0.35">
      <c r="A484" s="15" t="s">
        <v>346</v>
      </c>
      <c r="B484" s="16" t="s">
        <v>33</v>
      </c>
      <c r="C484" s="16" t="s">
        <v>100</v>
      </c>
      <c r="D484" s="16" t="s">
        <v>107</v>
      </c>
      <c r="E484" s="16"/>
      <c r="F484" s="16" t="s">
        <v>36</v>
      </c>
      <c r="G484" s="16">
        <v>1120</v>
      </c>
      <c r="H484" s="16">
        <v>3480</v>
      </c>
      <c r="I484" s="17" t="s">
        <v>108</v>
      </c>
      <c r="J484" s="18">
        <v>15152630</v>
      </c>
      <c r="K484" s="19">
        <v>13941498</v>
      </c>
      <c r="L484" s="19">
        <v>0</v>
      </c>
      <c r="M484" s="19">
        <v>0</v>
      </c>
      <c r="N484" s="19">
        <v>0</v>
      </c>
      <c r="O484" s="19">
        <v>13941498</v>
      </c>
      <c r="P484" s="19">
        <v>0</v>
      </c>
      <c r="Q484" s="19">
        <v>44328.87</v>
      </c>
      <c r="R484" s="19">
        <v>7191351.5199999996</v>
      </c>
      <c r="S484" s="19">
        <v>2771046.01</v>
      </c>
      <c r="T484" s="19">
        <v>2771046.01</v>
      </c>
      <c r="U484" s="19">
        <v>3934771.6</v>
      </c>
      <c r="V484" s="19">
        <v>3934771.6</v>
      </c>
      <c r="W484" s="19">
        <v>0</v>
      </c>
      <c r="X484" s="19">
        <v>3934771.6000000015</v>
      </c>
      <c r="Y484" s="20">
        <f t="shared" si="121"/>
        <v>0.19876242925975385</v>
      </c>
      <c r="Z484" s="20">
        <f t="shared" si="122"/>
        <v>0.19876242925975385</v>
      </c>
      <c r="AA484" s="20">
        <f t="shared" si="123"/>
        <v>0.51900307915261323</v>
      </c>
      <c r="AB484" s="21">
        <f t="shared" si="124"/>
        <v>0.71776550841236708</v>
      </c>
    </row>
    <row r="485" spans="1:28" hidden="1" outlineLevel="4" x14ac:dyDescent="0.35">
      <c r="A485" s="15" t="s">
        <v>346</v>
      </c>
      <c r="B485" s="16" t="s">
        <v>33</v>
      </c>
      <c r="C485" s="16" t="s">
        <v>100</v>
      </c>
      <c r="D485" s="16" t="s">
        <v>252</v>
      </c>
      <c r="E485" s="16"/>
      <c r="F485" s="16" t="s">
        <v>36</v>
      </c>
      <c r="G485" s="16">
        <v>1120</v>
      </c>
      <c r="H485" s="16">
        <v>3480</v>
      </c>
      <c r="I485" s="17" t="s">
        <v>253</v>
      </c>
      <c r="J485" s="18">
        <v>1450370</v>
      </c>
      <c r="K485" s="19">
        <v>1450370</v>
      </c>
      <c r="L485" s="19">
        <v>0</v>
      </c>
      <c r="M485" s="19">
        <v>0</v>
      </c>
      <c r="N485" s="19">
        <v>0</v>
      </c>
      <c r="O485" s="19">
        <v>1450370</v>
      </c>
      <c r="P485" s="19">
        <v>0</v>
      </c>
      <c r="Q485" s="19">
        <v>0</v>
      </c>
      <c r="R485" s="19">
        <v>0</v>
      </c>
      <c r="S485" s="19">
        <v>166396.51999999999</v>
      </c>
      <c r="T485" s="19">
        <v>166396.51999999999</v>
      </c>
      <c r="U485" s="19">
        <v>0</v>
      </c>
      <c r="V485" s="19">
        <v>1283973.48</v>
      </c>
      <c r="W485" s="19">
        <v>0</v>
      </c>
      <c r="X485" s="19">
        <v>1283973.48</v>
      </c>
      <c r="Y485" s="20">
        <f t="shared" si="121"/>
        <v>0.11472694553803511</v>
      </c>
      <c r="Z485" s="20">
        <f t="shared" si="122"/>
        <v>0.11472694553803511</v>
      </c>
      <c r="AA485" s="20">
        <f t="shared" si="123"/>
        <v>0</v>
      </c>
      <c r="AB485" s="21">
        <f t="shared" si="124"/>
        <v>0.11472694553803511</v>
      </c>
    </row>
    <row r="486" spans="1:28" ht="29" hidden="1" outlineLevel="4" x14ac:dyDescent="0.35">
      <c r="A486" s="15" t="s">
        <v>346</v>
      </c>
      <c r="B486" s="16" t="s">
        <v>33</v>
      </c>
      <c r="C486" s="16" t="s">
        <v>100</v>
      </c>
      <c r="D486" s="16" t="s">
        <v>254</v>
      </c>
      <c r="E486" s="16"/>
      <c r="F486" s="16" t="s">
        <v>36</v>
      </c>
      <c r="G486" s="16">
        <v>1120</v>
      </c>
      <c r="H486" s="16">
        <v>3480</v>
      </c>
      <c r="I486" s="17" t="s">
        <v>255</v>
      </c>
      <c r="J486" s="18">
        <v>1582410</v>
      </c>
      <c r="K486" s="19">
        <v>1562834</v>
      </c>
      <c r="L486" s="19">
        <v>0</v>
      </c>
      <c r="M486" s="19">
        <v>0</v>
      </c>
      <c r="N486" s="19">
        <v>0</v>
      </c>
      <c r="O486" s="19">
        <v>1562834</v>
      </c>
      <c r="P486" s="19">
        <v>0</v>
      </c>
      <c r="Q486" s="19">
        <v>0</v>
      </c>
      <c r="R486" s="19">
        <v>0</v>
      </c>
      <c r="S486" s="19">
        <v>952282.55</v>
      </c>
      <c r="T486" s="19">
        <v>952282.55</v>
      </c>
      <c r="U486" s="19">
        <v>610551.44999999995</v>
      </c>
      <c r="V486" s="19">
        <v>610551.44999999995</v>
      </c>
      <c r="W486" s="19">
        <v>0</v>
      </c>
      <c r="X486" s="19">
        <v>610551.44999999995</v>
      </c>
      <c r="Y486" s="20">
        <f t="shared" si="121"/>
        <v>0.60933058149489971</v>
      </c>
      <c r="Z486" s="20">
        <f t="shared" si="122"/>
        <v>0.60933058149489971</v>
      </c>
      <c r="AA486" s="20">
        <f t="shared" si="123"/>
        <v>0</v>
      </c>
      <c r="AB486" s="21">
        <f t="shared" si="124"/>
        <v>0.60933058149489971</v>
      </c>
    </row>
    <row r="487" spans="1:28" hidden="1" outlineLevel="4" x14ac:dyDescent="0.35">
      <c r="A487" s="15" t="s">
        <v>346</v>
      </c>
      <c r="B487" s="16" t="s">
        <v>33</v>
      </c>
      <c r="C487" s="16" t="s">
        <v>100</v>
      </c>
      <c r="D487" s="16" t="s">
        <v>109</v>
      </c>
      <c r="E487" s="16"/>
      <c r="F487" s="16" t="s">
        <v>36</v>
      </c>
      <c r="G487" s="16">
        <v>1120</v>
      </c>
      <c r="H487" s="16">
        <v>3480</v>
      </c>
      <c r="I487" s="17" t="s">
        <v>110</v>
      </c>
      <c r="J487" s="18">
        <v>6193748</v>
      </c>
      <c r="K487" s="19">
        <v>4806877</v>
      </c>
      <c r="L487" s="19">
        <v>0</v>
      </c>
      <c r="M487" s="19">
        <v>0</v>
      </c>
      <c r="N487" s="19">
        <v>0</v>
      </c>
      <c r="O487" s="19">
        <v>4806877</v>
      </c>
      <c r="P487" s="19">
        <v>0</v>
      </c>
      <c r="Q487" s="19">
        <v>97.19</v>
      </c>
      <c r="R487" s="19">
        <v>0</v>
      </c>
      <c r="S487" s="19">
        <v>2821238.07</v>
      </c>
      <c r="T487" s="19">
        <v>2821238.07</v>
      </c>
      <c r="U487" s="19">
        <v>1985541.74</v>
      </c>
      <c r="V487" s="19">
        <v>1985541.74</v>
      </c>
      <c r="W487" s="19">
        <v>0</v>
      </c>
      <c r="X487" s="19">
        <v>1985541.7399999998</v>
      </c>
      <c r="Y487" s="20">
        <f t="shared" si="121"/>
        <v>0.58691705030105823</v>
      </c>
      <c r="Z487" s="20">
        <f t="shared" si="122"/>
        <v>0.58691705030105823</v>
      </c>
      <c r="AA487" s="20">
        <f t="shared" si="123"/>
        <v>2.0218948810215032E-5</v>
      </c>
      <c r="AB487" s="21">
        <f t="shared" si="124"/>
        <v>0.58693726924986844</v>
      </c>
    </row>
    <row r="488" spans="1:28" hidden="1" outlineLevel="4" x14ac:dyDescent="0.35">
      <c r="A488" s="15" t="s">
        <v>346</v>
      </c>
      <c r="B488" s="16" t="s">
        <v>33</v>
      </c>
      <c r="C488" s="16" t="s">
        <v>100</v>
      </c>
      <c r="D488" s="16" t="s">
        <v>111</v>
      </c>
      <c r="E488" s="16"/>
      <c r="F488" s="16" t="s">
        <v>36</v>
      </c>
      <c r="G488" s="16">
        <v>1120</v>
      </c>
      <c r="H488" s="16">
        <v>3480</v>
      </c>
      <c r="I488" s="17" t="s">
        <v>112</v>
      </c>
      <c r="J488" s="18">
        <v>346625</v>
      </c>
      <c r="K488" s="19">
        <v>345985</v>
      </c>
      <c r="L488" s="19">
        <v>0</v>
      </c>
      <c r="M488" s="19">
        <v>0</v>
      </c>
      <c r="N488" s="19">
        <v>0</v>
      </c>
      <c r="O488" s="19">
        <v>345985</v>
      </c>
      <c r="P488" s="19">
        <v>311004.02</v>
      </c>
      <c r="Q488" s="19">
        <v>0</v>
      </c>
      <c r="R488" s="19">
        <v>0</v>
      </c>
      <c r="S488" s="19">
        <v>13984.56</v>
      </c>
      <c r="T488" s="19">
        <v>13984.56</v>
      </c>
      <c r="U488" s="19">
        <v>20995.98</v>
      </c>
      <c r="V488" s="19">
        <v>20996.42</v>
      </c>
      <c r="W488" s="19">
        <v>0</v>
      </c>
      <c r="X488" s="19">
        <v>20996.419999999984</v>
      </c>
      <c r="Y488" s="20">
        <f t="shared" si="121"/>
        <v>4.0419555761087904E-2</v>
      </c>
      <c r="Z488" s="20">
        <f t="shared" si="122"/>
        <v>4.0419555761087904E-2</v>
      </c>
      <c r="AA488" s="20">
        <f t="shared" si="123"/>
        <v>0.89889451854849201</v>
      </c>
      <c r="AB488" s="21">
        <f t="shared" si="124"/>
        <v>0.93931407430957992</v>
      </c>
    </row>
    <row r="489" spans="1:28" hidden="1" outlineLevel="4" x14ac:dyDescent="0.35">
      <c r="A489" s="15" t="s">
        <v>346</v>
      </c>
      <c r="B489" s="16" t="s">
        <v>33</v>
      </c>
      <c r="C489" s="16" t="s">
        <v>100</v>
      </c>
      <c r="D489" s="16" t="s">
        <v>113</v>
      </c>
      <c r="E489" s="16"/>
      <c r="F489" s="16" t="s">
        <v>36</v>
      </c>
      <c r="G489" s="16">
        <v>1120</v>
      </c>
      <c r="H489" s="16">
        <v>3480</v>
      </c>
      <c r="I489" s="17" t="s">
        <v>114</v>
      </c>
      <c r="J489" s="18">
        <v>29022738</v>
      </c>
      <c r="K489" s="19">
        <v>29022738</v>
      </c>
      <c r="L489" s="19">
        <v>0</v>
      </c>
      <c r="M489" s="19">
        <v>0</v>
      </c>
      <c r="N489" s="19">
        <v>0</v>
      </c>
      <c r="O489" s="19">
        <v>29022738</v>
      </c>
      <c r="P489" s="19">
        <v>3037206.49</v>
      </c>
      <c r="Q489" s="19">
        <v>7274860.7199999997</v>
      </c>
      <c r="R489" s="19">
        <v>0</v>
      </c>
      <c r="S489" s="19">
        <v>2177100.46</v>
      </c>
      <c r="T489" s="19">
        <v>2177100.46</v>
      </c>
      <c r="U489" s="19">
        <v>16533570.33</v>
      </c>
      <c r="V489" s="19">
        <v>16533570.33</v>
      </c>
      <c r="W489" s="19">
        <v>0</v>
      </c>
      <c r="X489" s="19">
        <v>16533570.329999998</v>
      </c>
      <c r="Y489" s="20">
        <f t="shared" si="121"/>
        <v>7.5013613808593796E-2</v>
      </c>
      <c r="Z489" s="20">
        <f t="shared" si="122"/>
        <v>7.5013613808593796E-2</v>
      </c>
      <c r="AA489" s="20">
        <f t="shared" si="123"/>
        <v>0.35530993698802643</v>
      </c>
      <c r="AB489" s="21">
        <f t="shared" si="124"/>
        <v>0.43032355079662021</v>
      </c>
    </row>
    <row r="490" spans="1:28" hidden="1" outlineLevel="4" x14ac:dyDescent="0.35">
      <c r="A490" s="15" t="s">
        <v>346</v>
      </c>
      <c r="B490" s="16" t="s">
        <v>33</v>
      </c>
      <c r="C490" s="16" t="s">
        <v>100</v>
      </c>
      <c r="D490" s="16" t="s">
        <v>256</v>
      </c>
      <c r="E490" s="16"/>
      <c r="F490" s="16" t="s">
        <v>36</v>
      </c>
      <c r="G490" s="16">
        <v>1120</v>
      </c>
      <c r="H490" s="16">
        <v>3480</v>
      </c>
      <c r="I490" s="17" t="s">
        <v>257</v>
      </c>
      <c r="J490" s="18">
        <v>1571258</v>
      </c>
      <c r="K490" s="19">
        <v>919972</v>
      </c>
      <c r="L490" s="19">
        <v>0</v>
      </c>
      <c r="M490" s="19">
        <v>0</v>
      </c>
      <c r="N490" s="19">
        <v>0</v>
      </c>
      <c r="O490" s="19">
        <v>919972</v>
      </c>
      <c r="P490" s="19">
        <v>0</v>
      </c>
      <c r="Q490" s="19">
        <v>24768.400000000001</v>
      </c>
      <c r="R490" s="19">
        <v>0</v>
      </c>
      <c r="S490" s="19">
        <v>491184.44</v>
      </c>
      <c r="T490" s="19">
        <v>491184.44</v>
      </c>
      <c r="U490" s="19">
        <v>0</v>
      </c>
      <c r="V490" s="19">
        <v>404019.16</v>
      </c>
      <c r="W490" s="19">
        <v>0</v>
      </c>
      <c r="X490" s="19">
        <v>404019.16</v>
      </c>
      <c r="Y490" s="20">
        <f t="shared" si="121"/>
        <v>0.53391237994199825</v>
      </c>
      <c r="Z490" s="20">
        <f t="shared" si="122"/>
        <v>0.53391237994199825</v>
      </c>
      <c r="AA490" s="20">
        <f t="shared" si="123"/>
        <v>2.6922993308491999E-2</v>
      </c>
      <c r="AB490" s="21">
        <f t="shared" si="124"/>
        <v>0.56083537325049027</v>
      </c>
    </row>
    <row r="491" spans="1:28" hidden="1" outlineLevel="4" x14ac:dyDescent="0.35">
      <c r="A491" s="15" t="s">
        <v>346</v>
      </c>
      <c r="B491" s="16" t="s">
        <v>33</v>
      </c>
      <c r="C491" s="16" t="s">
        <v>100</v>
      </c>
      <c r="D491" s="16" t="s">
        <v>115</v>
      </c>
      <c r="E491" s="16"/>
      <c r="F491" s="16" t="s">
        <v>36</v>
      </c>
      <c r="G491" s="16">
        <v>1120</v>
      </c>
      <c r="H491" s="16">
        <v>3480</v>
      </c>
      <c r="I491" s="17" t="s">
        <v>116</v>
      </c>
      <c r="J491" s="18">
        <v>56493084</v>
      </c>
      <c r="K491" s="19">
        <v>56337924</v>
      </c>
      <c r="L491" s="19">
        <v>0</v>
      </c>
      <c r="M491" s="19">
        <v>0</v>
      </c>
      <c r="N491" s="19">
        <v>0</v>
      </c>
      <c r="O491" s="19">
        <v>56337924</v>
      </c>
      <c r="P491" s="19">
        <v>0</v>
      </c>
      <c r="Q491" s="19">
        <v>5242603.74</v>
      </c>
      <c r="R491" s="19">
        <v>5924042.5899999999</v>
      </c>
      <c r="S491" s="19">
        <v>33645526.810000002</v>
      </c>
      <c r="T491" s="19">
        <v>33645526.810000002</v>
      </c>
      <c r="U491" s="19">
        <v>11525750.85</v>
      </c>
      <c r="V491" s="19">
        <v>11525750.859999999</v>
      </c>
      <c r="W491" s="19">
        <v>0</v>
      </c>
      <c r="X491" s="19">
        <v>11525750.859999999</v>
      </c>
      <c r="Y491" s="20">
        <f t="shared" si="121"/>
        <v>0.59720920511732034</v>
      </c>
      <c r="Z491" s="20">
        <f t="shared" si="122"/>
        <v>0.59720920511732034</v>
      </c>
      <c r="AA491" s="20">
        <f t="shared" si="123"/>
        <v>0.19820833884471853</v>
      </c>
      <c r="AB491" s="21">
        <f t="shared" si="124"/>
        <v>0.7954175439620389</v>
      </c>
    </row>
    <row r="492" spans="1:28" hidden="1" outlineLevel="4" x14ac:dyDescent="0.35">
      <c r="A492" s="15" t="s">
        <v>346</v>
      </c>
      <c r="B492" s="16" t="s">
        <v>33</v>
      </c>
      <c r="C492" s="16" t="s">
        <v>100</v>
      </c>
      <c r="D492" s="16" t="s">
        <v>258</v>
      </c>
      <c r="E492" s="16"/>
      <c r="F492" s="16" t="s">
        <v>36</v>
      </c>
      <c r="G492" s="16">
        <v>1120</v>
      </c>
      <c r="H492" s="16">
        <v>3480</v>
      </c>
      <c r="I492" s="17" t="s">
        <v>259</v>
      </c>
      <c r="J492" s="18">
        <v>6247996</v>
      </c>
      <c r="K492" s="19">
        <v>5717175</v>
      </c>
      <c r="L492" s="19">
        <v>0</v>
      </c>
      <c r="M492" s="19">
        <v>0</v>
      </c>
      <c r="N492" s="19">
        <v>0</v>
      </c>
      <c r="O492" s="19">
        <v>5717175</v>
      </c>
      <c r="P492" s="19">
        <v>0</v>
      </c>
      <c r="Q492" s="19">
        <v>0</v>
      </c>
      <c r="R492" s="19">
        <v>0</v>
      </c>
      <c r="S492" s="19">
        <v>5180703.7</v>
      </c>
      <c r="T492" s="19">
        <v>5180703.7</v>
      </c>
      <c r="U492" s="19">
        <v>1.3</v>
      </c>
      <c r="V492" s="19">
        <v>536471.30000000005</v>
      </c>
      <c r="W492" s="19">
        <v>0</v>
      </c>
      <c r="X492" s="19">
        <v>536471.29999999981</v>
      </c>
      <c r="Y492" s="20">
        <f t="shared" si="121"/>
        <v>0.90616496783813683</v>
      </c>
      <c r="Z492" s="20">
        <f t="shared" si="122"/>
        <v>0.90616496783813683</v>
      </c>
      <c r="AA492" s="20">
        <f t="shared" si="123"/>
        <v>0</v>
      </c>
      <c r="AB492" s="21">
        <f t="shared" si="124"/>
        <v>0.90616496783813683</v>
      </c>
    </row>
    <row r="493" spans="1:28" hidden="1" outlineLevel="4" x14ac:dyDescent="0.35">
      <c r="A493" s="15" t="s">
        <v>346</v>
      </c>
      <c r="B493" s="16" t="s">
        <v>33</v>
      </c>
      <c r="C493" s="16" t="s">
        <v>100</v>
      </c>
      <c r="D493" s="16" t="s">
        <v>117</v>
      </c>
      <c r="E493" s="16"/>
      <c r="F493" s="16" t="s">
        <v>36</v>
      </c>
      <c r="G493" s="16">
        <v>1120</v>
      </c>
      <c r="H493" s="16">
        <v>3480</v>
      </c>
      <c r="I493" s="17" t="s">
        <v>118</v>
      </c>
      <c r="J493" s="18">
        <v>59152056</v>
      </c>
      <c r="K493" s="19">
        <v>60459606</v>
      </c>
      <c r="L493" s="19">
        <v>0</v>
      </c>
      <c r="M493" s="19">
        <v>0</v>
      </c>
      <c r="N493" s="19">
        <v>0</v>
      </c>
      <c r="O493" s="19">
        <v>60459606</v>
      </c>
      <c r="P493" s="19">
        <v>3919020</v>
      </c>
      <c r="Q493" s="19">
        <v>1148097.05</v>
      </c>
      <c r="R493" s="19">
        <v>0</v>
      </c>
      <c r="S493" s="19">
        <v>49637345.57</v>
      </c>
      <c r="T493" s="19">
        <v>49637345.57</v>
      </c>
      <c r="U493" s="19">
        <v>5755143.3799999999</v>
      </c>
      <c r="V493" s="19">
        <v>5755143.3799999999</v>
      </c>
      <c r="W493" s="19">
        <v>0</v>
      </c>
      <c r="X493" s="19">
        <v>5755143.3800000027</v>
      </c>
      <c r="Y493" s="20">
        <f t="shared" si="121"/>
        <v>0.82100014958747825</v>
      </c>
      <c r="Z493" s="20">
        <f t="shared" si="122"/>
        <v>0.82100014958747825</v>
      </c>
      <c r="AA493" s="20">
        <f t="shared" si="123"/>
        <v>8.3809958172734372E-2</v>
      </c>
      <c r="AB493" s="21">
        <f t="shared" si="124"/>
        <v>0.90481010776021265</v>
      </c>
    </row>
    <row r="494" spans="1:28" hidden="1" outlineLevel="4" x14ac:dyDescent="0.35">
      <c r="A494" s="15" t="s">
        <v>346</v>
      </c>
      <c r="B494" s="16" t="s">
        <v>33</v>
      </c>
      <c r="C494" s="16" t="s">
        <v>100</v>
      </c>
      <c r="D494" s="16" t="s">
        <v>260</v>
      </c>
      <c r="E494" s="16"/>
      <c r="F494" s="16" t="s">
        <v>36</v>
      </c>
      <c r="G494" s="16">
        <v>1120</v>
      </c>
      <c r="H494" s="16">
        <v>3480</v>
      </c>
      <c r="I494" s="17" t="s">
        <v>261</v>
      </c>
      <c r="J494" s="18">
        <v>2125160</v>
      </c>
      <c r="K494" s="19">
        <v>2117710</v>
      </c>
      <c r="L494" s="19">
        <v>0</v>
      </c>
      <c r="M494" s="19">
        <v>0</v>
      </c>
      <c r="N494" s="19">
        <v>0</v>
      </c>
      <c r="O494" s="19">
        <v>2117710</v>
      </c>
      <c r="P494" s="19">
        <v>0</v>
      </c>
      <c r="Q494" s="19">
        <v>0</v>
      </c>
      <c r="R494" s="19">
        <v>0</v>
      </c>
      <c r="S494" s="19">
        <v>1331864.6499999999</v>
      </c>
      <c r="T494" s="19">
        <v>1331864.6499999999</v>
      </c>
      <c r="U494" s="19">
        <v>61715.49</v>
      </c>
      <c r="V494" s="19">
        <v>785845.35</v>
      </c>
      <c r="W494" s="19">
        <v>0</v>
      </c>
      <c r="X494" s="19">
        <v>785845.35000000009</v>
      </c>
      <c r="Y494" s="20">
        <f t="shared" si="121"/>
        <v>0.62891739189974072</v>
      </c>
      <c r="Z494" s="20">
        <f t="shared" si="122"/>
        <v>0.62891739189974072</v>
      </c>
      <c r="AA494" s="20">
        <f t="shared" si="123"/>
        <v>0</v>
      </c>
      <c r="AB494" s="21">
        <f t="shared" si="124"/>
        <v>0.62891739189974072</v>
      </c>
    </row>
    <row r="495" spans="1:28" hidden="1" outlineLevel="4" x14ac:dyDescent="0.35">
      <c r="A495" s="15" t="s">
        <v>346</v>
      </c>
      <c r="B495" s="16" t="s">
        <v>33</v>
      </c>
      <c r="C495" s="16" t="s">
        <v>100</v>
      </c>
      <c r="D495" s="16" t="s">
        <v>119</v>
      </c>
      <c r="E495" s="16"/>
      <c r="F495" s="16" t="s">
        <v>36</v>
      </c>
      <c r="G495" s="16">
        <v>1120</v>
      </c>
      <c r="H495" s="16">
        <v>3480</v>
      </c>
      <c r="I495" s="17" t="s">
        <v>120</v>
      </c>
      <c r="J495" s="18">
        <v>3512470</v>
      </c>
      <c r="K495" s="19">
        <v>2126640</v>
      </c>
      <c r="L495" s="19">
        <v>0</v>
      </c>
      <c r="M495" s="19">
        <v>0</v>
      </c>
      <c r="N495" s="19">
        <v>0</v>
      </c>
      <c r="O495" s="19">
        <v>2126640</v>
      </c>
      <c r="P495" s="19">
        <v>0</v>
      </c>
      <c r="Q495" s="19">
        <v>0</v>
      </c>
      <c r="R495" s="19">
        <v>0</v>
      </c>
      <c r="S495" s="19">
        <v>1131395.55</v>
      </c>
      <c r="T495" s="19">
        <v>1131395.55</v>
      </c>
      <c r="U495" s="19">
        <v>0</v>
      </c>
      <c r="V495" s="19">
        <v>995244.45</v>
      </c>
      <c r="W495" s="19">
        <v>0</v>
      </c>
      <c r="X495" s="19">
        <v>995244.45</v>
      </c>
      <c r="Y495" s="20">
        <f t="shared" si="121"/>
        <v>0.53201084809840882</v>
      </c>
      <c r="Z495" s="20">
        <f t="shared" si="122"/>
        <v>0.53201084809840882</v>
      </c>
      <c r="AA495" s="20">
        <f t="shared" si="123"/>
        <v>0</v>
      </c>
      <c r="AB495" s="21">
        <f t="shared" si="124"/>
        <v>0.53201084809840882</v>
      </c>
    </row>
    <row r="496" spans="1:28" hidden="1" outlineLevel="4" x14ac:dyDescent="0.35">
      <c r="A496" s="15" t="s">
        <v>346</v>
      </c>
      <c r="B496" s="16" t="s">
        <v>33</v>
      </c>
      <c r="C496" s="16" t="s">
        <v>100</v>
      </c>
      <c r="D496" s="16" t="s">
        <v>262</v>
      </c>
      <c r="E496" s="16"/>
      <c r="F496" s="16" t="s">
        <v>36</v>
      </c>
      <c r="G496" s="16">
        <v>1120</v>
      </c>
      <c r="H496" s="16">
        <v>3480</v>
      </c>
      <c r="I496" s="17" t="s">
        <v>263</v>
      </c>
      <c r="J496" s="18">
        <v>6417540</v>
      </c>
      <c r="K496" s="19">
        <v>6417540</v>
      </c>
      <c r="L496" s="19">
        <v>0</v>
      </c>
      <c r="M496" s="19">
        <v>0</v>
      </c>
      <c r="N496" s="19">
        <v>0</v>
      </c>
      <c r="O496" s="19">
        <v>6417540</v>
      </c>
      <c r="P496" s="19">
        <v>6416283</v>
      </c>
      <c r="Q496" s="19">
        <v>0</v>
      </c>
      <c r="R496" s="19">
        <v>0</v>
      </c>
      <c r="S496" s="19">
        <v>0</v>
      </c>
      <c r="T496" s="19">
        <v>0</v>
      </c>
      <c r="U496" s="19">
        <v>1257</v>
      </c>
      <c r="V496" s="19">
        <v>1257</v>
      </c>
      <c r="W496" s="19">
        <v>0</v>
      </c>
      <c r="X496" s="19">
        <v>1257</v>
      </c>
      <c r="Y496" s="20">
        <f t="shared" si="121"/>
        <v>0</v>
      </c>
      <c r="Z496" s="20">
        <f t="shared" si="122"/>
        <v>0</v>
      </c>
      <c r="AA496" s="20">
        <f t="shared" si="123"/>
        <v>0.99980413055469852</v>
      </c>
      <c r="AB496" s="21">
        <f t="shared" si="124"/>
        <v>0.99980413055469852</v>
      </c>
    </row>
    <row r="497" spans="1:28" hidden="1" outlineLevel="3" x14ac:dyDescent="0.35">
      <c r="A497" s="22"/>
      <c r="B497" s="23"/>
      <c r="C497" s="23" t="s">
        <v>121</v>
      </c>
      <c r="D497" s="23"/>
      <c r="E497" s="23"/>
      <c r="F497" s="23"/>
      <c r="G497" s="23"/>
      <c r="H497" s="23"/>
      <c r="I497" s="24"/>
      <c r="J497" s="25">
        <f t="shared" ref="J497:X497" si="126">SUBTOTAL(9,J478:J496)</f>
        <v>201264482</v>
      </c>
      <c r="K497" s="26">
        <f t="shared" si="126"/>
        <v>196989954</v>
      </c>
      <c r="L497" s="26">
        <f t="shared" si="126"/>
        <v>0</v>
      </c>
      <c r="M497" s="26">
        <f t="shared" si="126"/>
        <v>0</v>
      </c>
      <c r="N497" s="26">
        <f t="shared" si="126"/>
        <v>0</v>
      </c>
      <c r="O497" s="26">
        <f t="shared" si="126"/>
        <v>196989954</v>
      </c>
      <c r="P497" s="26">
        <f t="shared" si="126"/>
        <v>16713160.51</v>
      </c>
      <c r="Q497" s="26">
        <f t="shared" si="126"/>
        <v>13754248.470000001</v>
      </c>
      <c r="R497" s="26">
        <f t="shared" si="126"/>
        <v>13115394.109999999</v>
      </c>
      <c r="S497" s="26">
        <f t="shared" si="126"/>
        <v>105381044.85000001</v>
      </c>
      <c r="T497" s="26">
        <f t="shared" si="126"/>
        <v>105381044.85000001</v>
      </c>
      <c r="U497" s="26">
        <f t="shared" si="126"/>
        <v>42012019.510000005</v>
      </c>
      <c r="V497" s="26">
        <f t="shared" si="126"/>
        <v>48026106.060000002</v>
      </c>
      <c r="W497" s="26">
        <f t="shared" si="126"/>
        <v>0</v>
      </c>
      <c r="X497" s="26">
        <f t="shared" si="126"/>
        <v>48026106.060000002</v>
      </c>
      <c r="Y497" s="27">
        <f t="shared" si="121"/>
        <v>0.53495644173814061</v>
      </c>
      <c r="Z497" s="27">
        <f t="shared" si="122"/>
        <v>0.53495644173814061</v>
      </c>
      <c r="AA497" s="27">
        <f t="shared" si="123"/>
        <v>0.22124378530490951</v>
      </c>
      <c r="AB497" s="28">
        <f t="shared" si="124"/>
        <v>0.75620022704305012</v>
      </c>
    </row>
    <row r="498" spans="1:28" hidden="1" outlineLevel="4" x14ac:dyDescent="0.35">
      <c r="A498" s="15" t="s">
        <v>346</v>
      </c>
      <c r="B498" s="16" t="s">
        <v>33</v>
      </c>
      <c r="C498" s="16" t="s">
        <v>122</v>
      </c>
      <c r="D498" s="16" t="s">
        <v>264</v>
      </c>
      <c r="E498" s="16"/>
      <c r="F498" s="16">
        <v>280</v>
      </c>
      <c r="G498" s="16">
        <v>2210</v>
      </c>
      <c r="H498" s="16">
        <v>3480</v>
      </c>
      <c r="I498" s="17" t="s">
        <v>265</v>
      </c>
      <c r="J498" s="18">
        <v>3524000</v>
      </c>
      <c r="K498" s="19">
        <v>3524000</v>
      </c>
      <c r="L498" s="19">
        <v>0</v>
      </c>
      <c r="M498" s="19">
        <v>0</v>
      </c>
      <c r="N498" s="19">
        <v>0</v>
      </c>
      <c r="O498" s="19">
        <v>3524000</v>
      </c>
      <c r="P498" s="19">
        <v>0</v>
      </c>
      <c r="Q498" s="19">
        <v>1109558.3</v>
      </c>
      <c r="R498" s="19">
        <v>0</v>
      </c>
      <c r="S498" s="19">
        <v>536378.05000000005</v>
      </c>
      <c r="T498" s="19">
        <v>536378.05000000005</v>
      </c>
      <c r="U498" s="19">
        <v>1878063.65</v>
      </c>
      <c r="V498" s="19">
        <v>1878063.65</v>
      </c>
      <c r="W498" s="19">
        <v>0</v>
      </c>
      <c r="X498" s="19">
        <v>1878063.6500000001</v>
      </c>
      <c r="Y498" s="20">
        <f t="shared" si="121"/>
        <v>0.15220716515323499</v>
      </c>
      <c r="Z498" s="20">
        <f t="shared" si="122"/>
        <v>0.15220716515323499</v>
      </c>
      <c r="AA498" s="20">
        <f t="shared" si="123"/>
        <v>0.31485763337116912</v>
      </c>
      <c r="AB498" s="21">
        <f t="shared" si="124"/>
        <v>0.46706479852440408</v>
      </c>
    </row>
    <row r="499" spans="1:28" hidden="1" outlineLevel="4" x14ac:dyDescent="0.35">
      <c r="A499" s="15" t="s">
        <v>346</v>
      </c>
      <c r="B499" s="16" t="s">
        <v>33</v>
      </c>
      <c r="C499" s="16" t="s">
        <v>122</v>
      </c>
      <c r="D499" s="16" t="s">
        <v>123</v>
      </c>
      <c r="E499" s="16"/>
      <c r="F499" s="16">
        <v>280</v>
      </c>
      <c r="G499" s="16">
        <v>2210</v>
      </c>
      <c r="H499" s="16">
        <v>3480</v>
      </c>
      <c r="I499" s="17" t="s">
        <v>266</v>
      </c>
      <c r="J499" s="18">
        <v>1594625</v>
      </c>
      <c r="K499" s="19">
        <v>1317580</v>
      </c>
      <c r="L499" s="19">
        <v>0</v>
      </c>
      <c r="M499" s="19">
        <v>0</v>
      </c>
      <c r="N499" s="19">
        <v>0</v>
      </c>
      <c r="O499" s="19">
        <v>1317580</v>
      </c>
      <c r="P499" s="19">
        <v>0</v>
      </c>
      <c r="Q499" s="19">
        <v>0</v>
      </c>
      <c r="R499" s="19">
        <v>0</v>
      </c>
      <c r="S499" s="19">
        <v>1317580</v>
      </c>
      <c r="T499" s="19">
        <v>1317580</v>
      </c>
      <c r="U499" s="19">
        <v>0</v>
      </c>
      <c r="V499" s="19">
        <v>0</v>
      </c>
      <c r="W499" s="19">
        <v>0</v>
      </c>
      <c r="X499" s="19">
        <v>0</v>
      </c>
      <c r="Y499" s="20">
        <f t="shared" si="121"/>
        <v>1</v>
      </c>
      <c r="Z499" s="20">
        <f t="shared" si="122"/>
        <v>1</v>
      </c>
      <c r="AA499" s="20">
        <f t="shared" si="123"/>
        <v>0</v>
      </c>
      <c r="AB499" s="21">
        <f t="shared" si="124"/>
        <v>1</v>
      </c>
    </row>
    <row r="500" spans="1:28" hidden="1" outlineLevel="4" x14ac:dyDescent="0.35">
      <c r="A500" s="15" t="s">
        <v>346</v>
      </c>
      <c r="B500" s="16" t="s">
        <v>33</v>
      </c>
      <c r="C500" s="16" t="s">
        <v>122</v>
      </c>
      <c r="D500" s="16" t="s">
        <v>125</v>
      </c>
      <c r="E500" s="16"/>
      <c r="F500" s="16">
        <v>280</v>
      </c>
      <c r="G500" s="16">
        <v>2210</v>
      </c>
      <c r="H500" s="16">
        <v>3480</v>
      </c>
      <c r="I500" s="17" t="s">
        <v>126</v>
      </c>
      <c r="J500" s="18">
        <v>45077365</v>
      </c>
      <c r="K500" s="19">
        <v>45077365</v>
      </c>
      <c r="L500" s="19">
        <v>0</v>
      </c>
      <c r="M500" s="19">
        <v>0</v>
      </c>
      <c r="N500" s="19">
        <v>0</v>
      </c>
      <c r="O500" s="19">
        <v>45077365</v>
      </c>
      <c r="P500" s="19">
        <v>0</v>
      </c>
      <c r="Q500" s="19">
        <v>22218170.09</v>
      </c>
      <c r="R500" s="19">
        <v>328807.40000000002</v>
      </c>
      <c r="S500" s="19">
        <v>13240947.26</v>
      </c>
      <c r="T500" s="19">
        <v>6619535.6699999999</v>
      </c>
      <c r="U500" s="19">
        <v>7537047.25</v>
      </c>
      <c r="V500" s="19">
        <v>9289440.25</v>
      </c>
      <c r="W500" s="19">
        <v>0</v>
      </c>
      <c r="X500" s="19">
        <v>9289440.2500000019</v>
      </c>
      <c r="Y500" s="20">
        <f t="shared" si="121"/>
        <v>0.29373827108128436</v>
      </c>
      <c r="Z500" s="20">
        <f t="shared" si="122"/>
        <v>0.29373827108128436</v>
      </c>
      <c r="AA500" s="20">
        <f t="shared" si="123"/>
        <v>0.50018401674543311</v>
      </c>
      <c r="AB500" s="21">
        <f t="shared" si="124"/>
        <v>0.79392228782671748</v>
      </c>
    </row>
    <row r="501" spans="1:28" hidden="1" outlineLevel="4" x14ac:dyDescent="0.35">
      <c r="A501" s="15" t="s">
        <v>346</v>
      </c>
      <c r="B501" s="16" t="s">
        <v>33</v>
      </c>
      <c r="C501" s="16" t="s">
        <v>122</v>
      </c>
      <c r="D501" s="16" t="s">
        <v>127</v>
      </c>
      <c r="E501" s="16"/>
      <c r="F501" s="16">
        <v>280</v>
      </c>
      <c r="G501" s="16">
        <v>2210</v>
      </c>
      <c r="H501" s="16">
        <v>3480</v>
      </c>
      <c r="I501" s="17" t="s">
        <v>128</v>
      </c>
      <c r="J501" s="18">
        <v>101887805</v>
      </c>
      <c r="K501" s="19">
        <v>102077505</v>
      </c>
      <c r="L501" s="19">
        <v>0</v>
      </c>
      <c r="M501" s="19">
        <v>0</v>
      </c>
      <c r="N501" s="19">
        <v>0</v>
      </c>
      <c r="O501" s="19">
        <v>102077505</v>
      </c>
      <c r="P501" s="19">
        <v>0</v>
      </c>
      <c r="Q501" s="19">
        <v>30665298.940000001</v>
      </c>
      <c r="R501" s="19">
        <v>30973447.449999999</v>
      </c>
      <c r="S501" s="19">
        <v>30724884.440000001</v>
      </c>
      <c r="T501" s="19">
        <v>30359442.440000001</v>
      </c>
      <c r="U501" s="19">
        <v>9713874.1699999999</v>
      </c>
      <c r="V501" s="19">
        <v>9713874.1699999999</v>
      </c>
      <c r="W501" s="19">
        <v>0</v>
      </c>
      <c r="X501" s="19">
        <v>9713874.1699999981</v>
      </c>
      <c r="Y501" s="20">
        <f t="shared" si="121"/>
        <v>0.3009956448288974</v>
      </c>
      <c r="Z501" s="20">
        <f t="shared" si="122"/>
        <v>0.3009956448288974</v>
      </c>
      <c r="AA501" s="20">
        <f t="shared" si="123"/>
        <v>0.60384260361771191</v>
      </c>
      <c r="AB501" s="21">
        <f t="shared" si="124"/>
        <v>0.90483824844660932</v>
      </c>
    </row>
    <row r="502" spans="1:28" hidden="1" outlineLevel="4" x14ac:dyDescent="0.35">
      <c r="A502" s="15" t="s">
        <v>346</v>
      </c>
      <c r="B502" s="16" t="s">
        <v>33</v>
      </c>
      <c r="C502" s="16" t="s">
        <v>122</v>
      </c>
      <c r="D502" s="16" t="s">
        <v>129</v>
      </c>
      <c r="E502" s="16"/>
      <c r="F502" s="16">
        <v>280</v>
      </c>
      <c r="G502" s="16">
        <v>2210</v>
      </c>
      <c r="H502" s="16">
        <v>3480</v>
      </c>
      <c r="I502" s="17" t="s">
        <v>130</v>
      </c>
      <c r="J502" s="18">
        <v>24229700</v>
      </c>
      <c r="K502" s="19">
        <v>24229700</v>
      </c>
      <c r="L502" s="19">
        <v>0</v>
      </c>
      <c r="M502" s="19">
        <v>0</v>
      </c>
      <c r="N502" s="19">
        <v>0</v>
      </c>
      <c r="O502" s="19">
        <v>24229700</v>
      </c>
      <c r="P502" s="19">
        <v>0</v>
      </c>
      <c r="Q502" s="19">
        <v>0</v>
      </c>
      <c r="R502" s="19">
        <v>0</v>
      </c>
      <c r="S502" s="19">
        <v>11414612.02</v>
      </c>
      <c r="T502" s="19">
        <v>11414612.02</v>
      </c>
      <c r="U502" s="19">
        <v>5815087.9800000004</v>
      </c>
      <c r="V502" s="19">
        <v>12815087.98</v>
      </c>
      <c r="W502" s="19">
        <v>0</v>
      </c>
      <c r="X502" s="19">
        <v>12815087.98</v>
      </c>
      <c r="Y502" s="20">
        <f t="shared" si="121"/>
        <v>0.47110001444508187</v>
      </c>
      <c r="Z502" s="20">
        <f t="shared" si="122"/>
        <v>0.47110001444508187</v>
      </c>
      <c r="AA502" s="20">
        <f t="shared" si="123"/>
        <v>0</v>
      </c>
      <c r="AB502" s="21">
        <f t="shared" ref="AB502:AB503" si="127">Z502+AA502</f>
        <v>0.47110001444508187</v>
      </c>
    </row>
    <row r="503" spans="1:28" hidden="1" outlineLevel="4" x14ac:dyDescent="0.35">
      <c r="A503" s="15" t="s">
        <v>346</v>
      </c>
      <c r="B503" s="16" t="s">
        <v>33</v>
      </c>
      <c r="C503" s="16" t="s">
        <v>122</v>
      </c>
      <c r="D503" s="16" t="s">
        <v>131</v>
      </c>
      <c r="E503" s="16"/>
      <c r="F503" s="16">
        <v>280</v>
      </c>
      <c r="G503" s="16">
        <v>2210</v>
      </c>
      <c r="H503" s="16">
        <v>3480</v>
      </c>
      <c r="I503" s="17" t="s">
        <v>132</v>
      </c>
      <c r="J503" s="18">
        <v>2476900</v>
      </c>
      <c r="K503" s="19">
        <v>2472822</v>
      </c>
      <c r="L503" s="19">
        <v>0</v>
      </c>
      <c r="M503" s="19">
        <v>0</v>
      </c>
      <c r="N503" s="19">
        <v>0</v>
      </c>
      <c r="O503" s="19">
        <v>2472822</v>
      </c>
      <c r="P503" s="19">
        <v>0</v>
      </c>
      <c r="Q503" s="19">
        <v>0</v>
      </c>
      <c r="R503" s="19">
        <v>0</v>
      </c>
      <c r="S503" s="19">
        <v>2261130</v>
      </c>
      <c r="T503" s="19">
        <v>2261130</v>
      </c>
      <c r="U503" s="19">
        <v>0</v>
      </c>
      <c r="V503" s="19">
        <v>211692</v>
      </c>
      <c r="W503" s="19">
        <v>0</v>
      </c>
      <c r="X503" s="19">
        <v>211692</v>
      </c>
      <c r="Y503" s="20">
        <f t="shared" si="121"/>
        <v>0.91439254422679839</v>
      </c>
      <c r="Z503" s="20">
        <f t="shared" si="122"/>
        <v>0.91439254422679839</v>
      </c>
      <c r="AA503" s="20">
        <f t="shared" si="123"/>
        <v>0</v>
      </c>
      <c r="AB503" s="21">
        <f t="shared" si="127"/>
        <v>0.91439254422679839</v>
      </c>
    </row>
    <row r="504" spans="1:28" hidden="1" outlineLevel="4" x14ac:dyDescent="0.35">
      <c r="A504" s="15" t="s">
        <v>346</v>
      </c>
      <c r="B504" s="16" t="s">
        <v>33</v>
      </c>
      <c r="C504" s="16" t="s">
        <v>122</v>
      </c>
      <c r="D504" s="16" t="s">
        <v>285</v>
      </c>
      <c r="E504" s="16"/>
      <c r="F504" s="16">
        <v>280</v>
      </c>
      <c r="G504" s="16">
        <v>2210</v>
      </c>
      <c r="H504" s="16">
        <v>3480</v>
      </c>
      <c r="I504" s="17" t="s">
        <v>286</v>
      </c>
      <c r="J504" s="18">
        <v>189700</v>
      </c>
      <c r="K504" s="19">
        <v>0</v>
      </c>
      <c r="L504" s="19">
        <v>0</v>
      </c>
      <c r="M504" s="19">
        <v>0</v>
      </c>
      <c r="N504" s="19">
        <v>0</v>
      </c>
      <c r="O504" s="19">
        <v>0</v>
      </c>
      <c r="P504" s="19">
        <v>0</v>
      </c>
      <c r="Q504" s="19">
        <v>0</v>
      </c>
      <c r="R504" s="19">
        <v>0</v>
      </c>
      <c r="S504" s="19">
        <v>0</v>
      </c>
      <c r="T504" s="19">
        <v>0</v>
      </c>
      <c r="U504" s="19">
        <v>0</v>
      </c>
      <c r="V504" s="19">
        <v>0</v>
      </c>
      <c r="W504" s="19">
        <v>0</v>
      </c>
      <c r="X504" s="19">
        <v>0</v>
      </c>
      <c r="Y504" s="20">
        <v>0</v>
      </c>
      <c r="Z504" s="20">
        <v>0</v>
      </c>
      <c r="AA504" s="20">
        <v>0</v>
      </c>
      <c r="AB504" s="21">
        <v>0</v>
      </c>
    </row>
    <row r="505" spans="1:28" hidden="1" outlineLevel="4" x14ac:dyDescent="0.35">
      <c r="A505" s="15" t="s">
        <v>346</v>
      </c>
      <c r="B505" s="16" t="s">
        <v>33</v>
      </c>
      <c r="C505" s="16" t="s">
        <v>122</v>
      </c>
      <c r="D505" s="16" t="s">
        <v>133</v>
      </c>
      <c r="E505" s="16"/>
      <c r="F505" s="16">
        <v>280</v>
      </c>
      <c r="G505" s="16">
        <v>2210</v>
      </c>
      <c r="H505" s="16">
        <v>3480</v>
      </c>
      <c r="I505" s="17" t="s">
        <v>134</v>
      </c>
      <c r="J505" s="18">
        <v>41292903</v>
      </c>
      <c r="K505" s="19">
        <v>40370135</v>
      </c>
      <c r="L505" s="19">
        <v>0</v>
      </c>
      <c r="M505" s="19">
        <v>0</v>
      </c>
      <c r="N505" s="19">
        <v>0</v>
      </c>
      <c r="O505" s="19">
        <v>40370135</v>
      </c>
      <c r="P505" s="19">
        <v>24115735</v>
      </c>
      <c r="Q505" s="19">
        <v>0</v>
      </c>
      <c r="R505" s="19">
        <v>0</v>
      </c>
      <c r="S505" s="19">
        <v>16227535.220000001</v>
      </c>
      <c r="T505" s="19">
        <v>16227535.220000001</v>
      </c>
      <c r="U505" s="19">
        <v>26864.22</v>
      </c>
      <c r="V505" s="19">
        <v>26864.78</v>
      </c>
      <c r="W505" s="19">
        <v>0</v>
      </c>
      <c r="X505" s="19">
        <v>26864.779999999329</v>
      </c>
      <c r="Y505" s="20">
        <f t="shared" ref="Y505:Y533" si="128">S505/K505</f>
        <v>0.40196881234110315</v>
      </c>
      <c r="Z505" s="20">
        <f t="shared" ref="Z505:Z533" si="129">S505/O505</f>
        <v>0.40196881234110315</v>
      </c>
      <c r="AA505" s="20">
        <f t="shared" ref="AA505:AA533" si="130">(P505+Q505+R505)/O505</f>
        <v>0.59736572592586079</v>
      </c>
      <c r="AB505" s="21">
        <f t="shared" ref="AB505:AB533" si="131">Z505+AA505</f>
        <v>0.99933453826696395</v>
      </c>
    </row>
    <row r="506" spans="1:28" hidden="1" outlineLevel="3" x14ac:dyDescent="0.35">
      <c r="A506" s="22"/>
      <c r="B506" s="23"/>
      <c r="C506" s="23" t="s">
        <v>137</v>
      </c>
      <c r="D506" s="23"/>
      <c r="E506" s="23"/>
      <c r="F506" s="23"/>
      <c r="G506" s="23"/>
      <c r="H506" s="23"/>
      <c r="I506" s="24"/>
      <c r="J506" s="25">
        <f t="shared" ref="J506:X506" si="132">SUBTOTAL(9,J498:J505)</f>
        <v>220272998</v>
      </c>
      <c r="K506" s="26">
        <f t="shared" si="132"/>
        <v>219069107</v>
      </c>
      <c r="L506" s="26">
        <f t="shared" si="132"/>
        <v>0</v>
      </c>
      <c r="M506" s="26">
        <f t="shared" si="132"/>
        <v>0</v>
      </c>
      <c r="N506" s="26">
        <f t="shared" si="132"/>
        <v>0</v>
      </c>
      <c r="O506" s="26">
        <f t="shared" si="132"/>
        <v>219069107</v>
      </c>
      <c r="P506" s="26">
        <f t="shared" si="132"/>
        <v>24115735</v>
      </c>
      <c r="Q506" s="26">
        <f t="shared" si="132"/>
        <v>53993027.329999998</v>
      </c>
      <c r="R506" s="26">
        <f t="shared" si="132"/>
        <v>31302254.849999998</v>
      </c>
      <c r="S506" s="26">
        <f t="shared" si="132"/>
        <v>75723066.989999995</v>
      </c>
      <c r="T506" s="26">
        <f t="shared" si="132"/>
        <v>68736213.400000006</v>
      </c>
      <c r="U506" s="26">
        <f t="shared" si="132"/>
        <v>24970937.27</v>
      </c>
      <c r="V506" s="26">
        <f t="shared" si="132"/>
        <v>33935022.829999998</v>
      </c>
      <c r="W506" s="26">
        <f t="shared" si="132"/>
        <v>0</v>
      </c>
      <c r="X506" s="26">
        <f t="shared" si="132"/>
        <v>33935022.829999998</v>
      </c>
      <c r="Y506" s="27">
        <f t="shared" si="128"/>
        <v>0.34565835423796198</v>
      </c>
      <c r="Z506" s="27">
        <f t="shared" si="129"/>
        <v>0.34565835423796198</v>
      </c>
      <c r="AA506" s="27">
        <f t="shared" si="130"/>
        <v>0.49943608516193017</v>
      </c>
      <c r="AB506" s="28">
        <f t="shared" si="131"/>
        <v>0.84509443939989215</v>
      </c>
    </row>
    <row r="507" spans="1:28" ht="58" hidden="1" outlineLevel="4" x14ac:dyDescent="0.35">
      <c r="A507" s="15" t="s">
        <v>346</v>
      </c>
      <c r="B507" s="16" t="s">
        <v>33</v>
      </c>
      <c r="C507" s="16" t="s">
        <v>138</v>
      </c>
      <c r="D507" s="16" t="s">
        <v>139</v>
      </c>
      <c r="E507" s="16" t="s">
        <v>55</v>
      </c>
      <c r="F507" s="16" t="s">
        <v>36</v>
      </c>
      <c r="G507" s="16">
        <v>1310</v>
      </c>
      <c r="H507" s="16">
        <v>3480</v>
      </c>
      <c r="I507" s="17" t="s">
        <v>140</v>
      </c>
      <c r="J507" s="18">
        <v>63592912</v>
      </c>
      <c r="K507" s="19">
        <v>63545173</v>
      </c>
      <c r="L507" s="19">
        <v>0</v>
      </c>
      <c r="M507" s="19">
        <v>0</v>
      </c>
      <c r="N507" s="19">
        <v>0</v>
      </c>
      <c r="O507" s="19">
        <v>63545173</v>
      </c>
      <c r="P507" s="19">
        <v>0</v>
      </c>
      <c r="Q507" s="19">
        <v>12719163.52</v>
      </c>
      <c r="R507" s="19">
        <v>0</v>
      </c>
      <c r="S507" s="19">
        <v>50826009.479999997</v>
      </c>
      <c r="T507" s="19">
        <v>50826009.479999997</v>
      </c>
      <c r="U507" s="19">
        <v>0</v>
      </c>
      <c r="V507" s="19">
        <v>0</v>
      </c>
      <c r="W507" s="19">
        <v>0</v>
      </c>
      <c r="X507" s="19">
        <v>7.4505805969238281E-9</v>
      </c>
      <c r="Y507" s="20">
        <f t="shared" si="128"/>
        <v>0.79984060284169811</v>
      </c>
      <c r="Z507" s="20">
        <f t="shared" si="129"/>
        <v>0.79984060284169811</v>
      </c>
      <c r="AA507" s="20">
        <f t="shared" si="130"/>
        <v>0.20015939715830186</v>
      </c>
      <c r="AB507" s="21">
        <f t="shared" si="131"/>
        <v>1</v>
      </c>
    </row>
    <row r="508" spans="1:28" ht="58" hidden="1" outlineLevel="4" x14ac:dyDescent="0.35">
      <c r="A508" s="15" t="s">
        <v>346</v>
      </c>
      <c r="B508" s="16" t="s">
        <v>33</v>
      </c>
      <c r="C508" s="16" t="s">
        <v>138</v>
      </c>
      <c r="D508" s="16" t="s">
        <v>139</v>
      </c>
      <c r="E508" s="16" t="s">
        <v>141</v>
      </c>
      <c r="F508" s="16" t="s">
        <v>36</v>
      </c>
      <c r="G508" s="16">
        <v>1310</v>
      </c>
      <c r="H508" s="16">
        <v>3480</v>
      </c>
      <c r="I508" s="17" t="s">
        <v>142</v>
      </c>
      <c r="J508" s="18">
        <v>58320985</v>
      </c>
      <c r="K508" s="19">
        <v>58274392</v>
      </c>
      <c r="L508" s="19">
        <v>0</v>
      </c>
      <c r="M508" s="19">
        <v>0</v>
      </c>
      <c r="N508" s="19">
        <v>0</v>
      </c>
      <c r="O508" s="19">
        <v>58274392</v>
      </c>
      <c r="P508" s="19">
        <v>0</v>
      </c>
      <c r="Q508" s="19">
        <v>6830416.4500000002</v>
      </c>
      <c r="R508" s="19">
        <v>0</v>
      </c>
      <c r="S508" s="19">
        <v>51443975.549999997</v>
      </c>
      <c r="T508" s="19">
        <v>51443975.549999997</v>
      </c>
      <c r="U508" s="19">
        <v>0</v>
      </c>
      <c r="V508" s="19">
        <v>0</v>
      </c>
      <c r="W508" s="19">
        <v>0</v>
      </c>
      <c r="X508" s="19">
        <v>0</v>
      </c>
      <c r="Y508" s="20">
        <f t="shared" si="128"/>
        <v>0.8827887136085435</v>
      </c>
      <c r="Z508" s="20">
        <f t="shared" si="129"/>
        <v>0.8827887136085435</v>
      </c>
      <c r="AA508" s="20">
        <f t="shared" si="130"/>
        <v>0.11721128639145648</v>
      </c>
      <c r="AB508" s="21">
        <f t="shared" si="131"/>
        <v>1</v>
      </c>
    </row>
    <row r="509" spans="1:28" ht="43.5" hidden="1" outlineLevel="4" x14ac:dyDescent="0.35">
      <c r="A509" s="15" t="s">
        <v>346</v>
      </c>
      <c r="B509" s="16" t="s">
        <v>33</v>
      </c>
      <c r="C509" s="16" t="s">
        <v>138</v>
      </c>
      <c r="D509" s="16" t="s">
        <v>139</v>
      </c>
      <c r="E509" s="16" t="s">
        <v>143</v>
      </c>
      <c r="F509" s="16" t="s">
        <v>36</v>
      </c>
      <c r="G509" s="16">
        <v>1310</v>
      </c>
      <c r="H509" s="16">
        <v>3480</v>
      </c>
      <c r="I509" s="17" t="s">
        <v>144</v>
      </c>
      <c r="J509" s="18">
        <v>302662871</v>
      </c>
      <c r="K509" s="19">
        <v>300938782</v>
      </c>
      <c r="L509" s="19">
        <v>0</v>
      </c>
      <c r="M509" s="19">
        <v>0</v>
      </c>
      <c r="N509" s="19">
        <v>0</v>
      </c>
      <c r="O509" s="19">
        <v>300938782</v>
      </c>
      <c r="P509" s="19">
        <v>0</v>
      </c>
      <c r="Q509" s="19">
        <v>54467718.130000003</v>
      </c>
      <c r="R509" s="19">
        <v>0</v>
      </c>
      <c r="S509" s="19">
        <v>222055464.87</v>
      </c>
      <c r="T509" s="19">
        <v>222055464.87</v>
      </c>
      <c r="U509" s="19">
        <v>24415599</v>
      </c>
      <c r="V509" s="19">
        <v>24415599</v>
      </c>
      <c r="W509" s="19">
        <v>0</v>
      </c>
      <c r="X509" s="19">
        <v>24415599</v>
      </c>
      <c r="Y509" s="20">
        <f t="shared" si="128"/>
        <v>0.7378758676241336</v>
      </c>
      <c r="Z509" s="20">
        <f t="shared" si="129"/>
        <v>0.7378758676241336</v>
      </c>
      <c r="AA509" s="20">
        <f t="shared" si="130"/>
        <v>0.1809926848511004</v>
      </c>
      <c r="AB509" s="21">
        <f t="shared" si="131"/>
        <v>0.91886855247523402</v>
      </c>
    </row>
    <row r="510" spans="1:28" ht="29" hidden="1" outlineLevel="4" x14ac:dyDescent="0.35">
      <c r="A510" s="15" t="s">
        <v>346</v>
      </c>
      <c r="B510" s="16" t="s">
        <v>33</v>
      </c>
      <c r="C510" s="16" t="s">
        <v>138</v>
      </c>
      <c r="D510" s="16" t="s">
        <v>173</v>
      </c>
      <c r="E510" s="16"/>
      <c r="F510" s="16" t="s">
        <v>36</v>
      </c>
      <c r="G510" s="16">
        <v>1320</v>
      </c>
      <c r="H510" s="16">
        <v>3480</v>
      </c>
      <c r="I510" s="17" t="s">
        <v>174</v>
      </c>
      <c r="J510" s="18">
        <v>247371748</v>
      </c>
      <c r="K510" s="19">
        <v>248871748</v>
      </c>
      <c r="L510" s="19">
        <v>0</v>
      </c>
      <c r="M510" s="19">
        <v>0</v>
      </c>
      <c r="N510" s="19">
        <v>20000000</v>
      </c>
      <c r="O510" s="19">
        <v>268871748</v>
      </c>
      <c r="P510" s="19">
        <v>0</v>
      </c>
      <c r="Q510" s="19">
        <v>344346.3</v>
      </c>
      <c r="R510" s="19">
        <v>0</v>
      </c>
      <c r="S510" s="19">
        <v>230852437.66999999</v>
      </c>
      <c r="T510" s="19">
        <v>230852437.66999999</v>
      </c>
      <c r="U510" s="19">
        <v>17674964.030000001</v>
      </c>
      <c r="V510" s="19">
        <v>17674964.030000001</v>
      </c>
      <c r="W510" s="19">
        <v>0</v>
      </c>
      <c r="X510" s="19">
        <v>37674964.030000001</v>
      </c>
      <c r="Y510" s="20">
        <f t="shared" si="128"/>
        <v>0.92759599884354882</v>
      </c>
      <c r="Z510" s="20">
        <f t="shared" si="129"/>
        <v>0.85859685663218133</v>
      </c>
      <c r="AA510" s="20">
        <f t="shared" si="130"/>
        <v>1.280708376991695E-3</v>
      </c>
      <c r="AB510" s="21">
        <f t="shared" si="131"/>
        <v>0.85987756500917301</v>
      </c>
    </row>
    <row r="511" spans="1:28" ht="58" hidden="1" outlineLevel="4" x14ac:dyDescent="0.35">
      <c r="A511" s="15" t="s">
        <v>346</v>
      </c>
      <c r="B511" s="16" t="s">
        <v>33</v>
      </c>
      <c r="C511" s="16" t="s">
        <v>138</v>
      </c>
      <c r="D511" s="16" t="s">
        <v>273</v>
      </c>
      <c r="E511" s="16"/>
      <c r="F511" s="16" t="s">
        <v>36</v>
      </c>
      <c r="G511" s="16">
        <v>1320</v>
      </c>
      <c r="H511" s="16">
        <v>3480</v>
      </c>
      <c r="I511" s="17" t="s">
        <v>351</v>
      </c>
      <c r="J511" s="19">
        <v>0</v>
      </c>
      <c r="K511" s="19">
        <v>38189647</v>
      </c>
      <c r="L511" s="19">
        <v>0</v>
      </c>
      <c r="M511" s="19">
        <v>0</v>
      </c>
      <c r="N511" s="19">
        <v>0</v>
      </c>
      <c r="O511" s="19">
        <v>38189647</v>
      </c>
      <c r="P511" s="19">
        <v>0</v>
      </c>
      <c r="Q511" s="19">
        <v>0</v>
      </c>
      <c r="R511" s="19">
        <v>0</v>
      </c>
      <c r="S511" s="19">
        <v>38189646.899999999</v>
      </c>
      <c r="T511" s="19">
        <v>38189646.899999999</v>
      </c>
      <c r="U511" s="19">
        <v>0.1</v>
      </c>
      <c r="V511" s="19">
        <v>0.1</v>
      </c>
      <c r="W511" s="19">
        <v>0</v>
      </c>
      <c r="X511" s="19">
        <v>0.10000000149011612</v>
      </c>
      <c r="Y511" s="20">
        <f t="shared" si="128"/>
        <v>0.99999999738148926</v>
      </c>
      <c r="Z511" s="20">
        <f t="shared" si="129"/>
        <v>0.99999999738148926</v>
      </c>
      <c r="AA511" s="20">
        <f t="shared" si="130"/>
        <v>0</v>
      </c>
      <c r="AB511" s="21">
        <f t="shared" si="131"/>
        <v>0.99999999738148926</v>
      </c>
    </row>
    <row r="512" spans="1:28" hidden="1" outlineLevel="3" x14ac:dyDescent="0.35">
      <c r="A512" s="22"/>
      <c r="B512" s="23"/>
      <c r="C512" s="23" t="s">
        <v>194</v>
      </c>
      <c r="D512" s="23"/>
      <c r="E512" s="23"/>
      <c r="F512" s="23"/>
      <c r="G512" s="23"/>
      <c r="H512" s="23"/>
      <c r="I512" s="24"/>
      <c r="J512" s="25">
        <f t="shared" ref="J512:X512" si="133">SUBTOTAL(9,J507:J511)</f>
        <v>671948516</v>
      </c>
      <c r="K512" s="26">
        <f t="shared" si="133"/>
        <v>709819742</v>
      </c>
      <c r="L512" s="26">
        <f t="shared" si="133"/>
        <v>0</v>
      </c>
      <c r="M512" s="26">
        <f t="shared" si="133"/>
        <v>0</v>
      </c>
      <c r="N512" s="26">
        <f t="shared" si="133"/>
        <v>20000000</v>
      </c>
      <c r="O512" s="26">
        <f t="shared" si="133"/>
        <v>729819742</v>
      </c>
      <c r="P512" s="26">
        <f t="shared" si="133"/>
        <v>0</v>
      </c>
      <c r="Q512" s="26">
        <f t="shared" si="133"/>
        <v>74361644.399999991</v>
      </c>
      <c r="R512" s="26">
        <f t="shared" si="133"/>
        <v>0</v>
      </c>
      <c r="S512" s="26">
        <f t="shared" si="133"/>
        <v>593367534.46999991</v>
      </c>
      <c r="T512" s="26">
        <f t="shared" si="133"/>
        <v>593367534.46999991</v>
      </c>
      <c r="U512" s="26">
        <f t="shared" si="133"/>
        <v>42090563.130000003</v>
      </c>
      <c r="V512" s="26">
        <f t="shared" si="133"/>
        <v>42090563.130000003</v>
      </c>
      <c r="W512" s="26">
        <f t="shared" si="133"/>
        <v>0</v>
      </c>
      <c r="X512" s="26">
        <f t="shared" si="133"/>
        <v>62090563.13000001</v>
      </c>
      <c r="Y512" s="27">
        <f t="shared" si="128"/>
        <v>0.8359411542966072</v>
      </c>
      <c r="Z512" s="27">
        <f t="shared" si="129"/>
        <v>0.81303300023637881</v>
      </c>
      <c r="AA512" s="27">
        <f t="shared" si="130"/>
        <v>0.10189042597863843</v>
      </c>
      <c r="AB512" s="28">
        <f t="shared" si="131"/>
        <v>0.91492342621501721</v>
      </c>
    </row>
    <row r="513" spans="1:28" outlineLevel="1" collapsed="1" x14ac:dyDescent="0.35">
      <c r="A513" s="22" t="s">
        <v>352</v>
      </c>
      <c r="B513" s="23"/>
      <c r="C513" s="23"/>
      <c r="D513" s="23"/>
      <c r="E513" s="23"/>
      <c r="F513" s="23"/>
      <c r="G513" s="23"/>
      <c r="H513" s="23"/>
      <c r="I513" s="24"/>
      <c r="J513" s="25">
        <f t="shared" ref="J513:X513" si="134">SUBTOTAL(9,J447:J511)</f>
        <v>34897237436</v>
      </c>
      <c r="K513" s="26">
        <f t="shared" si="134"/>
        <v>34762490021</v>
      </c>
      <c r="L513" s="26">
        <f t="shared" si="134"/>
        <v>0</v>
      </c>
      <c r="M513" s="26">
        <f t="shared" si="134"/>
        <v>0</v>
      </c>
      <c r="N513" s="26">
        <f t="shared" si="134"/>
        <v>0</v>
      </c>
      <c r="O513" s="26">
        <f t="shared" si="134"/>
        <v>34762490021</v>
      </c>
      <c r="P513" s="26">
        <f t="shared" si="134"/>
        <v>52581592.730000004</v>
      </c>
      <c r="Q513" s="26">
        <f t="shared" si="134"/>
        <v>1446127322.6799998</v>
      </c>
      <c r="R513" s="26">
        <f t="shared" si="134"/>
        <v>164688157.47999999</v>
      </c>
      <c r="S513" s="26">
        <f t="shared" si="134"/>
        <v>27786900045</v>
      </c>
      <c r="T513" s="26">
        <f t="shared" si="134"/>
        <v>27664616014.73</v>
      </c>
      <c r="U513" s="26">
        <f t="shared" si="134"/>
        <v>5102983374.3100004</v>
      </c>
      <c r="V513" s="26">
        <f t="shared" si="134"/>
        <v>5312192903.1099977</v>
      </c>
      <c r="W513" s="26">
        <f t="shared" si="134"/>
        <v>0</v>
      </c>
      <c r="X513" s="26">
        <f t="shared" si="134"/>
        <v>5312192903.1099968</v>
      </c>
      <c r="Y513" s="27">
        <f t="shared" si="128"/>
        <v>0.79933572158421184</v>
      </c>
      <c r="Z513" s="27">
        <f t="shared" si="129"/>
        <v>0.79933572158421184</v>
      </c>
      <c r="AA513" s="27">
        <f t="shared" si="130"/>
        <v>4.7850343053249138E-2</v>
      </c>
      <c r="AB513" s="28">
        <f t="shared" si="131"/>
        <v>0.84718606463746093</v>
      </c>
    </row>
    <row r="514" spans="1:28" hidden="1" outlineLevel="4" x14ac:dyDescent="0.35">
      <c r="A514" s="15" t="s">
        <v>353</v>
      </c>
      <c r="B514" s="16" t="s">
        <v>33</v>
      </c>
      <c r="C514" s="16" t="s">
        <v>34</v>
      </c>
      <c r="D514" s="16" t="s">
        <v>35</v>
      </c>
      <c r="E514" s="16"/>
      <c r="F514" s="16" t="s">
        <v>36</v>
      </c>
      <c r="G514" s="16">
        <v>1111</v>
      </c>
      <c r="H514" s="16">
        <v>3460</v>
      </c>
      <c r="I514" s="17" t="s">
        <v>37</v>
      </c>
      <c r="J514" s="18">
        <v>451367612</v>
      </c>
      <c r="K514" s="19">
        <v>451367612</v>
      </c>
      <c r="L514" s="19">
        <v>0</v>
      </c>
      <c r="M514" s="19">
        <v>0</v>
      </c>
      <c r="N514" s="19">
        <v>0</v>
      </c>
      <c r="O514" s="19">
        <v>451367612</v>
      </c>
      <c r="P514" s="19">
        <v>0</v>
      </c>
      <c r="Q514" s="19">
        <v>0</v>
      </c>
      <c r="R514" s="19">
        <v>0</v>
      </c>
      <c r="S514" s="19">
        <v>394206257.67000002</v>
      </c>
      <c r="T514" s="19">
        <v>394206257.67000002</v>
      </c>
      <c r="U514" s="19">
        <v>57161354.329999998</v>
      </c>
      <c r="V514" s="19">
        <v>57161354.329999998</v>
      </c>
      <c r="W514" s="19">
        <v>0</v>
      </c>
      <c r="X514" s="19">
        <v>57161354.329999983</v>
      </c>
      <c r="Y514" s="20">
        <f t="shared" si="128"/>
        <v>0.87335964564068014</v>
      </c>
      <c r="Z514" s="20">
        <f t="shared" si="129"/>
        <v>0.87335964564068014</v>
      </c>
      <c r="AA514" s="20">
        <f t="shared" si="130"/>
        <v>0</v>
      </c>
      <c r="AB514" s="21">
        <f t="shared" si="131"/>
        <v>0.87335964564068014</v>
      </c>
    </row>
    <row r="515" spans="1:28" hidden="1" outlineLevel="4" x14ac:dyDescent="0.35">
      <c r="A515" s="15" t="s">
        <v>353</v>
      </c>
      <c r="B515" s="16" t="s">
        <v>33</v>
      </c>
      <c r="C515" s="16" t="s">
        <v>34</v>
      </c>
      <c r="D515" s="16" t="s">
        <v>38</v>
      </c>
      <c r="E515" s="16"/>
      <c r="F515" s="16" t="s">
        <v>36</v>
      </c>
      <c r="G515" s="16">
        <v>1111</v>
      </c>
      <c r="H515" s="16">
        <v>3460</v>
      </c>
      <c r="I515" s="17" t="s">
        <v>39</v>
      </c>
      <c r="J515" s="18">
        <v>13013592</v>
      </c>
      <c r="K515" s="19">
        <v>8913592</v>
      </c>
      <c r="L515" s="19">
        <v>0</v>
      </c>
      <c r="M515" s="19">
        <v>0</v>
      </c>
      <c r="N515" s="19">
        <v>0</v>
      </c>
      <c r="O515" s="19">
        <v>8913592</v>
      </c>
      <c r="P515" s="19">
        <v>0</v>
      </c>
      <c r="Q515" s="19">
        <v>0</v>
      </c>
      <c r="R515" s="19">
        <v>0</v>
      </c>
      <c r="S515" s="19">
        <v>3630000</v>
      </c>
      <c r="T515" s="19">
        <v>3630000</v>
      </c>
      <c r="U515" s="19">
        <v>5283592</v>
      </c>
      <c r="V515" s="19">
        <v>5283592</v>
      </c>
      <c r="W515" s="19">
        <v>0</v>
      </c>
      <c r="X515" s="19">
        <v>5283592</v>
      </c>
      <c r="Y515" s="20">
        <f t="shared" si="128"/>
        <v>0.40724323033856608</v>
      </c>
      <c r="Z515" s="20">
        <f t="shared" si="129"/>
        <v>0.40724323033856608</v>
      </c>
      <c r="AA515" s="20">
        <f t="shared" si="130"/>
        <v>0</v>
      </c>
      <c r="AB515" s="21">
        <f t="shared" si="131"/>
        <v>0.40724323033856608</v>
      </c>
    </row>
    <row r="516" spans="1:28" hidden="1" outlineLevel="4" x14ac:dyDescent="0.35">
      <c r="A516" s="15" t="s">
        <v>353</v>
      </c>
      <c r="B516" s="16" t="s">
        <v>33</v>
      </c>
      <c r="C516" s="16" t="s">
        <v>34</v>
      </c>
      <c r="D516" s="16" t="s">
        <v>40</v>
      </c>
      <c r="E516" s="16"/>
      <c r="F516" s="16" t="s">
        <v>36</v>
      </c>
      <c r="G516" s="16">
        <v>1111</v>
      </c>
      <c r="H516" s="16">
        <v>3460</v>
      </c>
      <c r="I516" s="17" t="s">
        <v>41</v>
      </c>
      <c r="J516" s="18">
        <v>10642948</v>
      </c>
      <c r="K516" s="19">
        <v>10642948</v>
      </c>
      <c r="L516" s="19">
        <v>0</v>
      </c>
      <c r="M516" s="19">
        <v>0</v>
      </c>
      <c r="N516" s="19">
        <v>0</v>
      </c>
      <c r="O516" s="19">
        <v>10642948</v>
      </c>
      <c r="P516" s="19">
        <v>0</v>
      </c>
      <c r="Q516" s="19">
        <v>0</v>
      </c>
      <c r="R516" s="19">
        <v>0</v>
      </c>
      <c r="S516" s="19">
        <v>3747571.85</v>
      </c>
      <c r="T516" s="19">
        <v>3747571.85</v>
      </c>
      <c r="U516" s="19">
        <v>6895376.1500000004</v>
      </c>
      <c r="V516" s="19">
        <v>6895376.1500000004</v>
      </c>
      <c r="W516" s="19">
        <v>0</v>
      </c>
      <c r="X516" s="19">
        <v>6895376.1500000004</v>
      </c>
      <c r="Y516" s="20">
        <f t="shared" si="128"/>
        <v>0.35211783896717341</v>
      </c>
      <c r="Z516" s="20">
        <f t="shared" si="129"/>
        <v>0.35211783896717341</v>
      </c>
      <c r="AA516" s="20">
        <f t="shared" si="130"/>
        <v>0</v>
      </c>
      <c r="AB516" s="21">
        <f t="shared" si="131"/>
        <v>0.35211783896717341</v>
      </c>
    </row>
    <row r="517" spans="1:28" hidden="1" outlineLevel="4" x14ac:dyDescent="0.35">
      <c r="A517" s="15" t="s">
        <v>353</v>
      </c>
      <c r="B517" s="16" t="s">
        <v>33</v>
      </c>
      <c r="C517" s="16" t="s">
        <v>34</v>
      </c>
      <c r="D517" s="16" t="s">
        <v>44</v>
      </c>
      <c r="E517" s="16"/>
      <c r="F517" s="16" t="s">
        <v>36</v>
      </c>
      <c r="G517" s="16">
        <v>1111</v>
      </c>
      <c r="H517" s="16">
        <v>3460</v>
      </c>
      <c r="I517" s="17" t="s">
        <v>45</v>
      </c>
      <c r="J517" s="18">
        <v>157228810</v>
      </c>
      <c r="K517" s="19">
        <v>149728810</v>
      </c>
      <c r="L517" s="19">
        <v>0</v>
      </c>
      <c r="M517" s="19">
        <v>0</v>
      </c>
      <c r="N517" s="19">
        <v>0</v>
      </c>
      <c r="O517" s="19">
        <v>149728810</v>
      </c>
      <c r="P517" s="19">
        <v>0</v>
      </c>
      <c r="Q517" s="19">
        <v>0</v>
      </c>
      <c r="R517" s="19">
        <v>0</v>
      </c>
      <c r="S517" s="19">
        <v>122631019.17</v>
      </c>
      <c r="T517" s="19">
        <v>122631019.17</v>
      </c>
      <c r="U517" s="19">
        <v>27097790.829999998</v>
      </c>
      <c r="V517" s="19">
        <v>27097790.829999998</v>
      </c>
      <c r="W517" s="19">
        <v>0</v>
      </c>
      <c r="X517" s="19">
        <v>27097790.829999998</v>
      </c>
      <c r="Y517" s="20">
        <f t="shared" si="128"/>
        <v>0.8190208629187663</v>
      </c>
      <c r="Z517" s="20">
        <f t="shared" si="129"/>
        <v>0.8190208629187663</v>
      </c>
      <c r="AA517" s="20">
        <f t="shared" si="130"/>
        <v>0</v>
      </c>
      <c r="AB517" s="21">
        <f t="shared" si="131"/>
        <v>0.8190208629187663</v>
      </c>
    </row>
    <row r="518" spans="1:28" hidden="1" outlineLevel="4" x14ac:dyDescent="0.35">
      <c r="A518" s="15" t="s">
        <v>353</v>
      </c>
      <c r="B518" s="16" t="s">
        <v>33</v>
      </c>
      <c r="C518" s="16" t="s">
        <v>34</v>
      </c>
      <c r="D518" s="16" t="s">
        <v>46</v>
      </c>
      <c r="E518" s="16"/>
      <c r="F518" s="16" t="s">
        <v>36</v>
      </c>
      <c r="G518" s="16">
        <v>1111</v>
      </c>
      <c r="H518" s="16">
        <v>3460</v>
      </c>
      <c r="I518" s="17" t="s">
        <v>47</v>
      </c>
      <c r="J518" s="18">
        <v>192907233</v>
      </c>
      <c r="K518" s="19">
        <v>208907233</v>
      </c>
      <c r="L518" s="19">
        <v>0</v>
      </c>
      <c r="M518" s="19">
        <v>0</v>
      </c>
      <c r="N518" s="19">
        <v>0</v>
      </c>
      <c r="O518" s="19">
        <v>208907233</v>
      </c>
      <c r="P518" s="19">
        <v>0</v>
      </c>
      <c r="Q518" s="19">
        <v>0</v>
      </c>
      <c r="R518" s="19">
        <v>0</v>
      </c>
      <c r="S518" s="19">
        <v>188401273.72</v>
      </c>
      <c r="T518" s="19">
        <v>188401273.72</v>
      </c>
      <c r="U518" s="19">
        <v>20505959.280000001</v>
      </c>
      <c r="V518" s="19">
        <v>20505959.280000001</v>
      </c>
      <c r="W518" s="19">
        <v>0</v>
      </c>
      <c r="X518" s="19">
        <v>20505959.280000001</v>
      </c>
      <c r="Y518" s="20">
        <f t="shared" si="128"/>
        <v>0.90184179367307971</v>
      </c>
      <c r="Z518" s="20">
        <f t="shared" si="129"/>
        <v>0.90184179367307971</v>
      </c>
      <c r="AA518" s="20">
        <f t="shared" si="130"/>
        <v>0</v>
      </c>
      <c r="AB518" s="21">
        <f t="shared" si="131"/>
        <v>0.90184179367307971</v>
      </c>
    </row>
    <row r="519" spans="1:28" hidden="1" outlineLevel="4" x14ac:dyDescent="0.35">
      <c r="A519" s="15" t="s">
        <v>353</v>
      </c>
      <c r="B519" s="16" t="s">
        <v>33</v>
      </c>
      <c r="C519" s="16" t="s">
        <v>34</v>
      </c>
      <c r="D519" s="16" t="s">
        <v>48</v>
      </c>
      <c r="E519" s="16"/>
      <c r="F519" s="16" t="s">
        <v>36</v>
      </c>
      <c r="G519" s="16">
        <v>1111</v>
      </c>
      <c r="H519" s="16">
        <v>3460</v>
      </c>
      <c r="I519" s="17" t="s">
        <v>49</v>
      </c>
      <c r="J519" s="18">
        <v>81549822</v>
      </c>
      <c r="K519" s="19">
        <v>81549822</v>
      </c>
      <c r="L519" s="19">
        <v>0</v>
      </c>
      <c r="M519" s="19">
        <v>0</v>
      </c>
      <c r="N519" s="19">
        <v>0</v>
      </c>
      <c r="O519" s="19">
        <v>81549822</v>
      </c>
      <c r="P519" s="19">
        <v>0</v>
      </c>
      <c r="Q519" s="19">
        <v>0</v>
      </c>
      <c r="R519" s="19">
        <v>0</v>
      </c>
      <c r="S519" s="19">
        <v>98056.71</v>
      </c>
      <c r="T519" s="19">
        <v>98056.71</v>
      </c>
      <c r="U519" s="19">
        <v>81451765.290000007</v>
      </c>
      <c r="V519" s="19">
        <v>81451765.290000007</v>
      </c>
      <c r="W519" s="19">
        <v>0</v>
      </c>
      <c r="X519" s="19">
        <v>81451765.290000007</v>
      </c>
      <c r="Y519" s="20">
        <f t="shared" si="128"/>
        <v>1.2024147643142618E-3</v>
      </c>
      <c r="Z519" s="20">
        <f t="shared" si="129"/>
        <v>1.2024147643142618E-3</v>
      </c>
      <c r="AA519" s="20">
        <f t="shared" si="130"/>
        <v>0</v>
      </c>
      <c r="AB519" s="21">
        <f t="shared" si="131"/>
        <v>1.2024147643142618E-3</v>
      </c>
    </row>
    <row r="520" spans="1:28" hidden="1" outlineLevel="4" x14ac:dyDescent="0.35">
      <c r="A520" s="15" t="s">
        <v>353</v>
      </c>
      <c r="B520" s="16" t="s">
        <v>33</v>
      </c>
      <c r="C520" s="16" t="s">
        <v>34</v>
      </c>
      <c r="D520" s="16" t="s">
        <v>50</v>
      </c>
      <c r="E520" s="16"/>
      <c r="F520" s="16" t="s">
        <v>36</v>
      </c>
      <c r="G520" s="16">
        <v>1111</v>
      </c>
      <c r="H520" s="16">
        <v>3460</v>
      </c>
      <c r="I520" s="17" t="s">
        <v>51</v>
      </c>
      <c r="J520" s="18">
        <v>74006813</v>
      </c>
      <c r="K520" s="19">
        <v>67206813</v>
      </c>
      <c r="L520" s="19">
        <v>0</v>
      </c>
      <c r="M520" s="19">
        <v>0</v>
      </c>
      <c r="N520" s="19">
        <v>0</v>
      </c>
      <c r="O520" s="19">
        <v>67206813</v>
      </c>
      <c r="P520" s="19">
        <v>0</v>
      </c>
      <c r="Q520" s="19">
        <v>0</v>
      </c>
      <c r="R520" s="19">
        <v>0</v>
      </c>
      <c r="S520" s="19">
        <v>65947589.280000001</v>
      </c>
      <c r="T520" s="19">
        <v>65947589.280000001</v>
      </c>
      <c r="U520" s="19">
        <v>1259223.72</v>
      </c>
      <c r="V520" s="19">
        <v>1259223.72</v>
      </c>
      <c r="W520" s="19">
        <v>0</v>
      </c>
      <c r="X520" s="19">
        <v>1259223.7199999988</v>
      </c>
      <c r="Y520" s="20">
        <f t="shared" si="128"/>
        <v>0.98126345137062221</v>
      </c>
      <c r="Z520" s="20">
        <f t="shared" si="129"/>
        <v>0.98126345137062221</v>
      </c>
      <c r="AA520" s="20">
        <f t="shared" si="130"/>
        <v>0</v>
      </c>
      <c r="AB520" s="21">
        <f t="shared" si="131"/>
        <v>0.98126345137062221</v>
      </c>
    </row>
    <row r="521" spans="1:28" hidden="1" outlineLevel="4" x14ac:dyDescent="0.35">
      <c r="A521" s="15" t="s">
        <v>353</v>
      </c>
      <c r="B521" s="16" t="s">
        <v>33</v>
      </c>
      <c r="C521" s="16" t="s">
        <v>34</v>
      </c>
      <c r="D521" s="16" t="s">
        <v>52</v>
      </c>
      <c r="E521" s="16"/>
      <c r="F521" s="16" t="s">
        <v>36</v>
      </c>
      <c r="G521" s="16">
        <v>1111</v>
      </c>
      <c r="H521" s="16">
        <v>3460</v>
      </c>
      <c r="I521" s="17" t="s">
        <v>53</v>
      </c>
      <c r="J521" s="18">
        <v>49759936</v>
      </c>
      <c r="K521" s="19">
        <v>48459936</v>
      </c>
      <c r="L521" s="19">
        <v>0</v>
      </c>
      <c r="M521" s="19">
        <v>0</v>
      </c>
      <c r="N521" s="19">
        <v>0</v>
      </c>
      <c r="O521" s="19">
        <v>48459936</v>
      </c>
      <c r="P521" s="19">
        <v>0</v>
      </c>
      <c r="Q521" s="19">
        <v>0</v>
      </c>
      <c r="R521" s="19">
        <v>0</v>
      </c>
      <c r="S521" s="19">
        <v>38632604.060000002</v>
      </c>
      <c r="T521" s="19">
        <v>38632604.060000002</v>
      </c>
      <c r="U521" s="19">
        <v>9827331.9399999995</v>
      </c>
      <c r="V521" s="19">
        <v>9827331.9399999995</v>
      </c>
      <c r="W521" s="19">
        <v>0</v>
      </c>
      <c r="X521" s="19">
        <v>9827331.9399999976</v>
      </c>
      <c r="Y521" s="20">
        <f t="shared" si="128"/>
        <v>0.79720707967918081</v>
      </c>
      <c r="Z521" s="20">
        <f t="shared" si="129"/>
        <v>0.79720707967918081</v>
      </c>
      <c r="AA521" s="20">
        <f t="shared" si="130"/>
        <v>0</v>
      </c>
      <c r="AB521" s="21">
        <f t="shared" si="131"/>
        <v>0.79720707967918081</v>
      </c>
    </row>
    <row r="522" spans="1:28" ht="58" hidden="1" outlineLevel="4" x14ac:dyDescent="0.35">
      <c r="A522" s="15" t="s">
        <v>353</v>
      </c>
      <c r="B522" s="16" t="s">
        <v>33</v>
      </c>
      <c r="C522" s="16" t="s">
        <v>34</v>
      </c>
      <c r="D522" s="16" t="s">
        <v>54</v>
      </c>
      <c r="E522" s="16" t="s">
        <v>55</v>
      </c>
      <c r="F522" s="16" t="s">
        <v>36</v>
      </c>
      <c r="G522" s="16">
        <v>1112</v>
      </c>
      <c r="H522" s="16">
        <v>3460</v>
      </c>
      <c r="I522" s="17" t="s">
        <v>56</v>
      </c>
      <c r="J522" s="18">
        <v>89026064</v>
      </c>
      <c r="K522" s="19">
        <v>87026064</v>
      </c>
      <c r="L522" s="19">
        <v>0</v>
      </c>
      <c r="M522" s="19">
        <v>0</v>
      </c>
      <c r="N522" s="19">
        <v>0</v>
      </c>
      <c r="O522" s="19">
        <v>87026064</v>
      </c>
      <c r="P522" s="19">
        <v>0</v>
      </c>
      <c r="Q522" s="19">
        <v>11643741</v>
      </c>
      <c r="R522" s="19">
        <v>0</v>
      </c>
      <c r="S522" s="19">
        <v>75382323</v>
      </c>
      <c r="T522" s="19">
        <v>75382323</v>
      </c>
      <c r="U522" s="19">
        <v>0</v>
      </c>
      <c r="V522" s="19">
        <v>0</v>
      </c>
      <c r="W522" s="19">
        <v>0</v>
      </c>
      <c r="X522" s="19">
        <v>0</v>
      </c>
      <c r="Y522" s="20">
        <f t="shared" si="128"/>
        <v>0.86620397999385568</v>
      </c>
      <c r="Z522" s="20">
        <f t="shared" si="129"/>
        <v>0.86620397999385568</v>
      </c>
      <c r="AA522" s="20">
        <f t="shared" si="130"/>
        <v>0.13379602000614438</v>
      </c>
      <c r="AB522" s="21">
        <f t="shared" si="131"/>
        <v>1</v>
      </c>
    </row>
    <row r="523" spans="1:28" ht="29" hidden="1" outlineLevel="4" x14ac:dyDescent="0.35">
      <c r="A523" s="15" t="s">
        <v>353</v>
      </c>
      <c r="B523" s="16" t="s">
        <v>33</v>
      </c>
      <c r="C523" s="16" t="s">
        <v>34</v>
      </c>
      <c r="D523" s="16" t="s">
        <v>57</v>
      </c>
      <c r="E523" s="16" t="s">
        <v>55</v>
      </c>
      <c r="F523" s="16" t="s">
        <v>36</v>
      </c>
      <c r="G523" s="16">
        <v>1112</v>
      </c>
      <c r="H523" s="16">
        <v>3460</v>
      </c>
      <c r="I523" s="17" t="s">
        <v>58</v>
      </c>
      <c r="J523" s="18">
        <v>4812220</v>
      </c>
      <c r="K523" s="19">
        <v>4812220</v>
      </c>
      <c r="L523" s="19">
        <v>0</v>
      </c>
      <c r="M523" s="19">
        <v>0</v>
      </c>
      <c r="N523" s="19">
        <v>0</v>
      </c>
      <c r="O523" s="19">
        <v>4812220</v>
      </c>
      <c r="P523" s="19">
        <v>0</v>
      </c>
      <c r="Q523" s="19">
        <v>737470</v>
      </c>
      <c r="R523" s="19">
        <v>0</v>
      </c>
      <c r="S523" s="19">
        <v>4074750</v>
      </c>
      <c r="T523" s="19">
        <v>4074750</v>
      </c>
      <c r="U523" s="19">
        <v>0</v>
      </c>
      <c r="V523" s="19">
        <v>0</v>
      </c>
      <c r="W523" s="19">
        <v>0</v>
      </c>
      <c r="X523" s="19">
        <v>0</v>
      </c>
      <c r="Y523" s="20">
        <f t="shared" si="128"/>
        <v>0.84675056418866967</v>
      </c>
      <c r="Z523" s="20">
        <f t="shared" si="129"/>
        <v>0.84675056418866967</v>
      </c>
      <c r="AA523" s="20">
        <f t="shared" si="130"/>
        <v>0.15324943581133033</v>
      </c>
      <c r="AB523" s="21">
        <f t="shared" si="131"/>
        <v>1</v>
      </c>
    </row>
    <row r="524" spans="1:28" ht="58" hidden="1" outlineLevel="4" x14ac:dyDescent="0.35">
      <c r="A524" s="15" t="s">
        <v>353</v>
      </c>
      <c r="B524" s="16" t="s">
        <v>33</v>
      </c>
      <c r="C524" s="16" t="s">
        <v>34</v>
      </c>
      <c r="D524" s="16" t="s">
        <v>59</v>
      </c>
      <c r="E524" s="16" t="s">
        <v>55</v>
      </c>
      <c r="F524" s="16" t="s">
        <v>36</v>
      </c>
      <c r="G524" s="16">
        <v>1112</v>
      </c>
      <c r="H524" s="16">
        <v>3460</v>
      </c>
      <c r="I524" s="17" t="s">
        <v>60</v>
      </c>
      <c r="J524" s="18">
        <v>19914191</v>
      </c>
      <c r="K524" s="19">
        <v>15414191</v>
      </c>
      <c r="L524" s="19">
        <v>0</v>
      </c>
      <c r="M524" s="19">
        <v>0</v>
      </c>
      <c r="N524" s="19">
        <v>0</v>
      </c>
      <c r="O524" s="19">
        <v>15414191</v>
      </c>
      <c r="P524" s="19">
        <v>0</v>
      </c>
      <c r="Q524" s="19">
        <v>5163546</v>
      </c>
      <c r="R524" s="19">
        <v>0</v>
      </c>
      <c r="S524" s="19">
        <v>10250645</v>
      </c>
      <c r="T524" s="19">
        <v>10250645</v>
      </c>
      <c r="U524" s="19">
        <v>0</v>
      </c>
      <c r="V524" s="19">
        <v>0</v>
      </c>
      <c r="W524" s="19">
        <v>0</v>
      </c>
      <c r="X524" s="19">
        <v>0</v>
      </c>
      <c r="Y524" s="20">
        <f t="shared" si="128"/>
        <v>0.66501349308568969</v>
      </c>
      <c r="Z524" s="20">
        <f t="shared" si="129"/>
        <v>0.66501349308568969</v>
      </c>
      <c r="AA524" s="20">
        <f t="shared" si="130"/>
        <v>0.33498650691431031</v>
      </c>
      <c r="AB524" s="21">
        <f t="shared" si="131"/>
        <v>1</v>
      </c>
    </row>
    <row r="525" spans="1:28" ht="43.5" hidden="1" outlineLevel="4" x14ac:dyDescent="0.35">
      <c r="A525" s="15" t="s">
        <v>353</v>
      </c>
      <c r="B525" s="16" t="s">
        <v>33</v>
      </c>
      <c r="C525" s="16" t="s">
        <v>34</v>
      </c>
      <c r="D525" s="16" t="s">
        <v>61</v>
      </c>
      <c r="E525" s="16" t="s">
        <v>55</v>
      </c>
      <c r="F525" s="16" t="s">
        <v>36</v>
      </c>
      <c r="G525" s="16">
        <v>1112</v>
      </c>
      <c r="H525" s="16">
        <v>3460</v>
      </c>
      <c r="I525" s="17" t="s">
        <v>62</v>
      </c>
      <c r="J525" s="18">
        <v>28873318</v>
      </c>
      <c r="K525" s="19">
        <v>28873318</v>
      </c>
      <c r="L525" s="19">
        <v>0</v>
      </c>
      <c r="M525" s="19">
        <v>0</v>
      </c>
      <c r="N525" s="19">
        <v>0</v>
      </c>
      <c r="O525" s="19">
        <v>28873318</v>
      </c>
      <c r="P525" s="19">
        <v>0</v>
      </c>
      <c r="Q525" s="19">
        <v>4424988</v>
      </c>
      <c r="R525" s="19">
        <v>0</v>
      </c>
      <c r="S525" s="19">
        <v>24448330</v>
      </c>
      <c r="T525" s="19">
        <v>24448330</v>
      </c>
      <c r="U525" s="19">
        <v>0</v>
      </c>
      <c r="V525" s="19">
        <v>0</v>
      </c>
      <c r="W525" s="19">
        <v>0</v>
      </c>
      <c r="X525" s="19">
        <v>0</v>
      </c>
      <c r="Y525" s="20">
        <f t="shared" si="128"/>
        <v>0.84674473505261849</v>
      </c>
      <c r="Z525" s="20">
        <f t="shared" si="129"/>
        <v>0.84674473505261849</v>
      </c>
      <c r="AA525" s="20">
        <f t="shared" si="130"/>
        <v>0.15325526494738154</v>
      </c>
      <c r="AB525" s="21">
        <f t="shared" si="131"/>
        <v>1</v>
      </c>
    </row>
    <row r="526" spans="1:28" ht="43.5" hidden="1" outlineLevel="4" x14ac:dyDescent="0.35">
      <c r="A526" s="15" t="s">
        <v>353</v>
      </c>
      <c r="B526" s="16" t="s">
        <v>33</v>
      </c>
      <c r="C526" s="16" t="s">
        <v>34</v>
      </c>
      <c r="D526" s="16" t="s">
        <v>63</v>
      </c>
      <c r="E526" s="16" t="s">
        <v>55</v>
      </c>
      <c r="F526" s="16" t="s">
        <v>36</v>
      </c>
      <c r="G526" s="16">
        <v>1112</v>
      </c>
      <c r="H526" s="16">
        <v>3460</v>
      </c>
      <c r="I526" s="17" t="s">
        <v>64</v>
      </c>
      <c r="J526" s="18">
        <v>14436659</v>
      </c>
      <c r="K526" s="19">
        <v>14436659</v>
      </c>
      <c r="L526" s="19">
        <v>0</v>
      </c>
      <c r="M526" s="19">
        <v>0</v>
      </c>
      <c r="N526" s="19">
        <v>0</v>
      </c>
      <c r="O526" s="19">
        <v>14436659</v>
      </c>
      <c r="P526" s="19">
        <v>0</v>
      </c>
      <c r="Q526" s="19">
        <v>2212508</v>
      </c>
      <c r="R526" s="19">
        <v>0</v>
      </c>
      <c r="S526" s="19">
        <v>12224151</v>
      </c>
      <c r="T526" s="19">
        <v>12224151</v>
      </c>
      <c r="U526" s="19">
        <v>0</v>
      </c>
      <c r="V526" s="19">
        <v>0</v>
      </c>
      <c r="W526" s="19">
        <v>0</v>
      </c>
      <c r="X526" s="19">
        <v>0</v>
      </c>
      <c r="Y526" s="20">
        <f t="shared" si="128"/>
        <v>0.84674376529915962</v>
      </c>
      <c r="Z526" s="20">
        <f t="shared" si="129"/>
        <v>0.84674376529915962</v>
      </c>
      <c r="AA526" s="20">
        <f t="shared" si="130"/>
        <v>0.1532562347008404</v>
      </c>
      <c r="AB526" s="21">
        <f t="shared" si="131"/>
        <v>1</v>
      </c>
    </row>
    <row r="527" spans="1:28" ht="43.5" hidden="1" outlineLevel="4" x14ac:dyDescent="0.35">
      <c r="A527" s="15" t="s">
        <v>353</v>
      </c>
      <c r="B527" s="16" t="s">
        <v>33</v>
      </c>
      <c r="C527" s="16" t="s">
        <v>34</v>
      </c>
      <c r="D527" s="16" t="s">
        <v>65</v>
      </c>
      <c r="E527" s="16" t="s">
        <v>55</v>
      </c>
      <c r="F527" s="16" t="s">
        <v>36</v>
      </c>
      <c r="G527" s="16">
        <v>1112</v>
      </c>
      <c r="H527" s="16">
        <v>3460</v>
      </c>
      <c r="I527" s="17" t="s">
        <v>66</v>
      </c>
      <c r="J527" s="18">
        <v>40283087</v>
      </c>
      <c r="K527" s="19">
        <v>46183087</v>
      </c>
      <c r="L527" s="19">
        <v>0</v>
      </c>
      <c r="M527" s="19">
        <v>0</v>
      </c>
      <c r="N527" s="19">
        <v>0</v>
      </c>
      <c r="O527" s="19">
        <v>46183087</v>
      </c>
      <c r="P527" s="19">
        <v>0</v>
      </c>
      <c r="Q527" s="19">
        <v>8011110.6799999997</v>
      </c>
      <c r="R527" s="19">
        <v>0</v>
      </c>
      <c r="S527" s="19">
        <v>38171976.32</v>
      </c>
      <c r="T527" s="19">
        <v>38171976.32</v>
      </c>
      <c r="U527" s="19">
        <v>0</v>
      </c>
      <c r="V527" s="19">
        <v>0</v>
      </c>
      <c r="W527" s="19">
        <v>0</v>
      </c>
      <c r="X527" s="19">
        <v>0</v>
      </c>
      <c r="Y527" s="20">
        <f t="shared" si="128"/>
        <v>0.82653583377828344</v>
      </c>
      <c r="Z527" s="20">
        <f t="shared" si="129"/>
        <v>0.82653583377828344</v>
      </c>
      <c r="AA527" s="20">
        <f t="shared" si="130"/>
        <v>0.17346416622171662</v>
      </c>
      <c r="AB527" s="21">
        <f t="shared" si="131"/>
        <v>1</v>
      </c>
    </row>
    <row r="528" spans="1:28" hidden="1" outlineLevel="3" x14ac:dyDescent="0.35">
      <c r="A528" s="22"/>
      <c r="B528" s="23"/>
      <c r="C528" s="23" t="s">
        <v>67</v>
      </c>
      <c r="D528" s="23"/>
      <c r="E528" s="23"/>
      <c r="F528" s="23"/>
      <c r="G528" s="23"/>
      <c r="H528" s="23"/>
      <c r="I528" s="24"/>
      <c r="J528" s="25">
        <f t="shared" ref="J528:X528" si="135">SUBTOTAL(9,J514:J527)</f>
        <v>1227822305</v>
      </c>
      <c r="K528" s="26">
        <f t="shared" si="135"/>
        <v>1223522305</v>
      </c>
      <c r="L528" s="26">
        <f t="shared" si="135"/>
        <v>0</v>
      </c>
      <c r="M528" s="26">
        <f t="shared" si="135"/>
        <v>0</v>
      </c>
      <c r="N528" s="26">
        <f t="shared" si="135"/>
        <v>0</v>
      </c>
      <c r="O528" s="26">
        <f t="shared" si="135"/>
        <v>1223522305</v>
      </c>
      <c r="P528" s="26">
        <f t="shared" si="135"/>
        <v>0</v>
      </c>
      <c r="Q528" s="26">
        <f t="shared" si="135"/>
        <v>32193363.68</v>
      </c>
      <c r="R528" s="26">
        <f t="shared" si="135"/>
        <v>0</v>
      </c>
      <c r="S528" s="26">
        <f t="shared" si="135"/>
        <v>981846547.78000009</v>
      </c>
      <c r="T528" s="26">
        <f t="shared" si="135"/>
        <v>981846547.78000009</v>
      </c>
      <c r="U528" s="26">
        <f t="shared" si="135"/>
        <v>209482393.53999999</v>
      </c>
      <c r="V528" s="26">
        <f t="shared" si="135"/>
        <v>209482393.53999999</v>
      </c>
      <c r="W528" s="26">
        <f t="shared" si="135"/>
        <v>0</v>
      </c>
      <c r="X528" s="26">
        <f t="shared" si="135"/>
        <v>209482393.53999999</v>
      </c>
      <c r="Y528" s="27">
        <f t="shared" si="128"/>
        <v>0.8024753972752463</v>
      </c>
      <c r="Z528" s="27">
        <f t="shared" si="129"/>
        <v>0.8024753972752463</v>
      </c>
      <c r="AA528" s="27">
        <f t="shared" si="130"/>
        <v>2.6312036608110712E-2</v>
      </c>
      <c r="AB528" s="28">
        <f t="shared" si="131"/>
        <v>0.82878743388335696</v>
      </c>
    </row>
    <row r="529" spans="1:28" ht="29" hidden="1" outlineLevel="4" x14ac:dyDescent="0.35">
      <c r="A529" s="15" t="s">
        <v>353</v>
      </c>
      <c r="B529" s="16" t="s">
        <v>33</v>
      </c>
      <c r="C529" s="16" t="s">
        <v>68</v>
      </c>
      <c r="D529" s="16" t="s">
        <v>221</v>
      </c>
      <c r="E529" s="16"/>
      <c r="F529" s="16" t="s">
        <v>36</v>
      </c>
      <c r="G529" s="16">
        <v>1120</v>
      </c>
      <c r="H529" s="16">
        <v>3460</v>
      </c>
      <c r="I529" s="17" t="s">
        <v>354</v>
      </c>
      <c r="J529" s="19">
        <v>0</v>
      </c>
      <c r="K529" s="19">
        <v>14808000</v>
      </c>
      <c r="L529" s="19">
        <v>0</v>
      </c>
      <c r="M529" s="19">
        <v>0</v>
      </c>
      <c r="N529" s="19">
        <v>0</v>
      </c>
      <c r="O529" s="19">
        <v>14808000</v>
      </c>
      <c r="P529" s="19">
        <v>0</v>
      </c>
      <c r="Q529" s="19">
        <v>14808000</v>
      </c>
      <c r="R529" s="19">
        <v>0</v>
      </c>
      <c r="S529" s="19">
        <v>0</v>
      </c>
      <c r="T529" s="19">
        <v>0</v>
      </c>
      <c r="U529" s="19">
        <v>0</v>
      </c>
      <c r="V529" s="19">
        <v>0</v>
      </c>
      <c r="W529" s="19">
        <v>0</v>
      </c>
      <c r="X529" s="19">
        <v>0</v>
      </c>
      <c r="Y529" s="20">
        <f t="shared" si="128"/>
        <v>0</v>
      </c>
      <c r="Z529" s="20">
        <f t="shared" si="129"/>
        <v>0</v>
      </c>
      <c r="AA529" s="20">
        <f t="shared" si="130"/>
        <v>1</v>
      </c>
      <c r="AB529" s="21">
        <f t="shared" si="131"/>
        <v>1</v>
      </c>
    </row>
    <row r="530" spans="1:28" hidden="1" outlineLevel="4" x14ac:dyDescent="0.35">
      <c r="A530" s="15" t="s">
        <v>353</v>
      </c>
      <c r="B530" s="16" t="s">
        <v>33</v>
      </c>
      <c r="C530" s="16" t="s">
        <v>68</v>
      </c>
      <c r="D530" s="16" t="s">
        <v>83</v>
      </c>
      <c r="E530" s="16"/>
      <c r="F530" s="16" t="s">
        <v>36</v>
      </c>
      <c r="G530" s="16">
        <v>1120</v>
      </c>
      <c r="H530" s="16">
        <v>3460</v>
      </c>
      <c r="I530" s="17" t="s">
        <v>84</v>
      </c>
      <c r="J530" s="18">
        <v>2294462607</v>
      </c>
      <c r="K530" s="19">
        <v>3474228</v>
      </c>
      <c r="L530" s="19">
        <v>0</v>
      </c>
      <c r="M530" s="19">
        <v>0</v>
      </c>
      <c r="N530" s="19">
        <v>0</v>
      </c>
      <c r="O530" s="19">
        <v>3474228</v>
      </c>
      <c r="P530" s="19">
        <v>0</v>
      </c>
      <c r="Q530" s="19">
        <v>393760</v>
      </c>
      <c r="R530" s="19">
        <v>0</v>
      </c>
      <c r="S530" s="19">
        <v>3044748</v>
      </c>
      <c r="T530" s="19">
        <v>3044748</v>
      </c>
      <c r="U530" s="19">
        <v>35720</v>
      </c>
      <c r="V530" s="19">
        <v>35720</v>
      </c>
      <c r="W530" s="19">
        <v>0</v>
      </c>
      <c r="X530" s="19">
        <v>35720</v>
      </c>
      <c r="Y530" s="20">
        <f t="shared" si="128"/>
        <v>0.87638117014772776</v>
      </c>
      <c r="Z530" s="20">
        <f t="shared" si="129"/>
        <v>0.87638117014772776</v>
      </c>
      <c r="AA530" s="20">
        <f t="shared" si="130"/>
        <v>0.11333740905893339</v>
      </c>
      <c r="AB530" s="21">
        <f t="shared" si="131"/>
        <v>0.98971857920666118</v>
      </c>
    </row>
    <row r="531" spans="1:28" hidden="1" outlineLevel="4" x14ac:dyDescent="0.35">
      <c r="A531" s="15" t="s">
        <v>353</v>
      </c>
      <c r="B531" s="16" t="s">
        <v>33</v>
      </c>
      <c r="C531" s="16" t="s">
        <v>68</v>
      </c>
      <c r="D531" s="16" t="s">
        <v>85</v>
      </c>
      <c r="E531" s="16"/>
      <c r="F531" s="16" t="s">
        <v>36</v>
      </c>
      <c r="G531" s="16">
        <v>1120</v>
      </c>
      <c r="H531" s="16">
        <v>3460</v>
      </c>
      <c r="I531" s="17" t="s">
        <v>86</v>
      </c>
      <c r="J531" s="18">
        <v>50845800</v>
      </c>
      <c r="K531" s="19">
        <v>20000000</v>
      </c>
      <c r="L531" s="19">
        <v>0</v>
      </c>
      <c r="M531" s="19">
        <v>0</v>
      </c>
      <c r="N531" s="19">
        <v>0</v>
      </c>
      <c r="O531" s="19">
        <v>20000000</v>
      </c>
      <c r="P531" s="19">
        <v>0</v>
      </c>
      <c r="Q531" s="19">
        <v>8020000</v>
      </c>
      <c r="R531" s="19">
        <v>0</v>
      </c>
      <c r="S531" s="19">
        <v>8210400</v>
      </c>
      <c r="T531" s="19">
        <v>8210400</v>
      </c>
      <c r="U531" s="19">
        <v>3769600</v>
      </c>
      <c r="V531" s="19">
        <v>3769600</v>
      </c>
      <c r="W531" s="19">
        <v>0</v>
      </c>
      <c r="X531" s="19">
        <v>3769600</v>
      </c>
      <c r="Y531" s="20">
        <f t="shared" si="128"/>
        <v>0.41052</v>
      </c>
      <c r="Z531" s="20">
        <f t="shared" si="129"/>
        <v>0.41052</v>
      </c>
      <c r="AA531" s="20">
        <f t="shared" si="130"/>
        <v>0.40100000000000002</v>
      </c>
      <c r="AB531" s="21">
        <f t="shared" si="131"/>
        <v>0.81152000000000002</v>
      </c>
    </row>
    <row r="532" spans="1:28" hidden="1" outlineLevel="3" x14ac:dyDescent="0.35">
      <c r="A532" s="22"/>
      <c r="B532" s="23"/>
      <c r="C532" s="23" t="s">
        <v>99</v>
      </c>
      <c r="D532" s="23"/>
      <c r="E532" s="23"/>
      <c r="F532" s="23"/>
      <c r="G532" s="23"/>
      <c r="H532" s="23"/>
      <c r="I532" s="24"/>
      <c r="J532" s="25">
        <f t="shared" ref="J532:X532" si="136">SUBTOTAL(9,J529:J531)</f>
        <v>2345308407</v>
      </c>
      <c r="K532" s="26">
        <f t="shared" si="136"/>
        <v>38282228</v>
      </c>
      <c r="L532" s="26">
        <f t="shared" si="136"/>
        <v>0</v>
      </c>
      <c r="M532" s="26">
        <f t="shared" si="136"/>
        <v>0</v>
      </c>
      <c r="N532" s="26">
        <f t="shared" si="136"/>
        <v>0</v>
      </c>
      <c r="O532" s="26">
        <f t="shared" si="136"/>
        <v>38282228</v>
      </c>
      <c r="P532" s="26">
        <f t="shared" si="136"/>
        <v>0</v>
      </c>
      <c r="Q532" s="26">
        <f t="shared" si="136"/>
        <v>23221760</v>
      </c>
      <c r="R532" s="26">
        <f t="shared" si="136"/>
        <v>0</v>
      </c>
      <c r="S532" s="26">
        <f t="shared" si="136"/>
        <v>11255148</v>
      </c>
      <c r="T532" s="26">
        <f t="shared" si="136"/>
        <v>11255148</v>
      </c>
      <c r="U532" s="26">
        <f t="shared" si="136"/>
        <v>3805320</v>
      </c>
      <c r="V532" s="26">
        <f t="shared" si="136"/>
        <v>3805320</v>
      </c>
      <c r="W532" s="26">
        <f t="shared" si="136"/>
        <v>0</v>
      </c>
      <c r="X532" s="26">
        <f t="shared" si="136"/>
        <v>3805320</v>
      </c>
      <c r="Y532" s="27">
        <f t="shared" si="128"/>
        <v>0.29400451823232443</v>
      </c>
      <c r="Z532" s="27">
        <f t="shared" si="129"/>
        <v>0.29400451823232443</v>
      </c>
      <c r="AA532" s="27">
        <f t="shared" si="130"/>
        <v>0.60659374370791586</v>
      </c>
      <c r="AB532" s="28">
        <f t="shared" si="131"/>
        <v>0.90059826194024029</v>
      </c>
    </row>
    <row r="533" spans="1:28" hidden="1" outlineLevel="4" x14ac:dyDescent="0.35">
      <c r="A533" s="15" t="s">
        <v>353</v>
      </c>
      <c r="B533" s="16" t="s">
        <v>33</v>
      </c>
      <c r="C533" s="16" t="s">
        <v>100</v>
      </c>
      <c r="D533" s="16" t="s">
        <v>103</v>
      </c>
      <c r="E533" s="16"/>
      <c r="F533" s="16" t="s">
        <v>36</v>
      </c>
      <c r="G533" s="16">
        <v>1120</v>
      </c>
      <c r="H533" s="16">
        <v>3460</v>
      </c>
      <c r="I533" s="17" t="s">
        <v>284</v>
      </c>
      <c r="J533" s="19">
        <v>0</v>
      </c>
      <c r="K533" s="19">
        <v>167761</v>
      </c>
      <c r="L533" s="19">
        <v>0</v>
      </c>
      <c r="M533" s="19">
        <v>0</v>
      </c>
      <c r="N533" s="19">
        <v>0</v>
      </c>
      <c r="O533" s="19">
        <v>167761</v>
      </c>
      <c r="P533" s="19">
        <v>0</v>
      </c>
      <c r="Q533" s="19">
        <v>0</v>
      </c>
      <c r="R533" s="19">
        <v>0</v>
      </c>
      <c r="S533" s="19">
        <v>167760.31</v>
      </c>
      <c r="T533" s="19">
        <v>167760.31</v>
      </c>
      <c r="U533" s="19">
        <v>0.69</v>
      </c>
      <c r="V533" s="19">
        <v>0.69</v>
      </c>
      <c r="W533" s="19">
        <v>0</v>
      </c>
      <c r="X533" s="19">
        <v>0.69000000000232831</v>
      </c>
      <c r="Y533" s="20">
        <f t="shared" si="128"/>
        <v>0.99999588700591913</v>
      </c>
      <c r="Z533" s="20">
        <f t="shared" si="129"/>
        <v>0.99999588700591913</v>
      </c>
      <c r="AA533" s="20">
        <f t="shared" si="130"/>
        <v>0</v>
      </c>
      <c r="AB533" s="21">
        <f t="shared" si="131"/>
        <v>0.99999588700591913</v>
      </c>
    </row>
    <row r="534" spans="1:28" hidden="1" outlineLevel="4" x14ac:dyDescent="0.35">
      <c r="A534" s="15" t="s">
        <v>353</v>
      </c>
      <c r="B534" s="16" t="s">
        <v>33</v>
      </c>
      <c r="C534" s="16" t="s">
        <v>100</v>
      </c>
      <c r="D534" s="16" t="s">
        <v>107</v>
      </c>
      <c r="E534" s="16"/>
      <c r="F534" s="16" t="s">
        <v>36</v>
      </c>
      <c r="G534" s="16">
        <v>1120</v>
      </c>
      <c r="H534" s="16">
        <v>3460</v>
      </c>
      <c r="I534" s="17" t="s">
        <v>108</v>
      </c>
      <c r="J534" s="18">
        <v>1629450</v>
      </c>
      <c r="K534" s="19">
        <v>0</v>
      </c>
      <c r="L534" s="19">
        <v>0</v>
      </c>
      <c r="M534" s="19">
        <v>0</v>
      </c>
      <c r="N534" s="19">
        <v>0</v>
      </c>
      <c r="O534" s="19">
        <v>0</v>
      </c>
      <c r="P534" s="19">
        <v>0</v>
      </c>
      <c r="Q534" s="19">
        <v>0</v>
      </c>
      <c r="R534" s="19">
        <v>0</v>
      </c>
      <c r="S534" s="19">
        <v>0</v>
      </c>
      <c r="T534" s="19">
        <v>0</v>
      </c>
      <c r="U534" s="19">
        <v>0</v>
      </c>
      <c r="V534" s="19">
        <v>0</v>
      </c>
      <c r="W534" s="19">
        <v>0</v>
      </c>
      <c r="X534" s="19">
        <v>0</v>
      </c>
      <c r="Y534" s="20">
        <v>0</v>
      </c>
      <c r="Z534" s="20">
        <v>0</v>
      </c>
      <c r="AA534" s="20">
        <v>0</v>
      </c>
      <c r="AB534" s="21">
        <v>0</v>
      </c>
    </row>
    <row r="535" spans="1:28" hidden="1" outlineLevel="4" x14ac:dyDescent="0.35">
      <c r="A535" s="15" t="s">
        <v>353</v>
      </c>
      <c r="B535" s="16" t="s">
        <v>33</v>
      </c>
      <c r="C535" s="16" t="s">
        <v>100</v>
      </c>
      <c r="D535" s="16" t="s">
        <v>113</v>
      </c>
      <c r="E535" s="16"/>
      <c r="F535" s="16" t="s">
        <v>36</v>
      </c>
      <c r="G535" s="16">
        <v>1120</v>
      </c>
      <c r="H535" s="16">
        <v>3460</v>
      </c>
      <c r="I535" s="17" t="s">
        <v>114</v>
      </c>
      <c r="J535" s="18">
        <v>411887</v>
      </c>
      <c r="K535" s="19">
        <v>370162</v>
      </c>
      <c r="L535" s="19">
        <v>0</v>
      </c>
      <c r="M535" s="19">
        <v>0</v>
      </c>
      <c r="N535" s="19">
        <v>0</v>
      </c>
      <c r="O535" s="19">
        <v>370162</v>
      </c>
      <c r="P535" s="19">
        <v>0</v>
      </c>
      <c r="Q535" s="19">
        <v>7.0000000000000007E-2</v>
      </c>
      <c r="R535" s="19">
        <v>0</v>
      </c>
      <c r="S535" s="19">
        <v>370161</v>
      </c>
      <c r="T535" s="19">
        <v>370161</v>
      </c>
      <c r="U535" s="19">
        <v>0</v>
      </c>
      <c r="V535" s="19">
        <v>0.93</v>
      </c>
      <c r="W535" s="19">
        <v>0</v>
      </c>
      <c r="X535" s="19">
        <v>0.92999999999301508</v>
      </c>
      <c r="Y535" s="20">
        <f t="shared" ref="Y535:Y553" si="137">S535/K535</f>
        <v>0.99999729848012486</v>
      </c>
      <c r="Z535" s="20">
        <f t="shared" ref="Z535:Z553" si="138">S535/O535</f>
        <v>0.99999729848012486</v>
      </c>
      <c r="AA535" s="20">
        <f t="shared" ref="AA535:AA553" si="139">(P535+Q535+R535)/O535</f>
        <v>1.8910639125572048E-7</v>
      </c>
      <c r="AB535" s="21">
        <f t="shared" ref="AB535:AB553" si="140">Z535+AA535</f>
        <v>0.99999748758651608</v>
      </c>
    </row>
    <row r="536" spans="1:28" hidden="1" outlineLevel="4" x14ac:dyDescent="0.35">
      <c r="A536" s="15" t="s">
        <v>353</v>
      </c>
      <c r="B536" s="16" t="s">
        <v>33</v>
      </c>
      <c r="C536" s="16" t="s">
        <v>100</v>
      </c>
      <c r="D536" s="16" t="s">
        <v>115</v>
      </c>
      <c r="E536" s="16"/>
      <c r="F536" s="16" t="s">
        <v>36</v>
      </c>
      <c r="G536" s="16">
        <v>1120</v>
      </c>
      <c r="H536" s="16">
        <v>3460</v>
      </c>
      <c r="I536" s="17" t="s">
        <v>116</v>
      </c>
      <c r="J536" s="18">
        <v>1295250</v>
      </c>
      <c r="K536" s="19">
        <v>910526</v>
      </c>
      <c r="L536" s="19">
        <v>0</v>
      </c>
      <c r="M536" s="19">
        <v>0</v>
      </c>
      <c r="N536" s="19">
        <v>0</v>
      </c>
      <c r="O536" s="19">
        <v>910526</v>
      </c>
      <c r="P536" s="19">
        <v>0</v>
      </c>
      <c r="Q536" s="19">
        <v>0</v>
      </c>
      <c r="R536" s="19">
        <v>0</v>
      </c>
      <c r="S536" s="19">
        <v>586125.12</v>
      </c>
      <c r="T536" s="19">
        <v>586125.12</v>
      </c>
      <c r="U536" s="19">
        <v>324400</v>
      </c>
      <c r="V536" s="19">
        <v>324400.88</v>
      </c>
      <c r="W536" s="19">
        <v>0</v>
      </c>
      <c r="X536" s="19">
        <v>324400.88</v>
      </c>
      <c r="Y536" s="20">
        <f t="shared" si="137"/>
        <v>0.64372145331379882</v>
      </c>
      <c r="Z536" s="20">
        <f t="shared" si="138"/>
        <v>0.64372145331379882</v>
      </c>
      <c r="AA536" s="20">
        <f t="shared" si="139"/>
        <v>0</v>
      </c>
      <c r="AB536" s="21">
        <f t="shared" si="140"/>
        <v>0.64372145331379882</v>
      </c>
    </row>
    <row r="537" spans="1:28" hidden="1" outlineLevel="4" x14ac:dyDescent="0.35">
      <c r="A537" s="15" t="s">
        <v>353</v>
      </c>
      <c r="B537" s="16" t="s">
        <v>33</v>
      </c>
      <c r="C537" s="16" t="s">
        <v>100</v>
      </c>
      <c r="D537" s="16" t="s">
        <v>117</v>
      </c>
      <c r="E537" s="16"/>
      <c r="F537" s="16" t="s">
        <v>36</v>
      </c>
      <c r="G537" s="16">
        <v>1120</v>
      </c>
      <c r="H537" s="16">
        <v>3460</v>
      </c>
      <c r="I537" s="17" t="s">
        <v>118</v>
      </c>
      <c r="J537" s="18">
        <v>262088</v>
      </c>
      <c r="K537" s="19">
        <v>238009</v>
      </c>
      <c r="L537" s="19">
        <v>0</v>
      </c>
      <c r="M537" s="19">
        <v>0</v>
      </c>
      <c r="N537" s="19">
        <v>0</v>
      </c>
      <c r="O537" s="19">
        <v>238009</v>
      </c>
      <c r="P537" s="19">
        <v>0</v>
      </c>
      <c r="Q537" s="19">
        <v>9836.75</v>
      </c>
      <c r="R537" s="19">
        <v>0</v>
      </c>
      <c r="S537" s="19">
        <v>228172.02</v>
      </c>
      <c r="T537" s="19">
        <v>228172.02</v>
      </c>
      <c r="U537" s="19">
        <v>0</v>
      </c>
      <c r="V537" s="19">
        <v>0.23</v>
      </c>
      <c r="W537" s="19">
        <v>0</v>
      </c>
      <c r="X537" s="19">
        <v>0.23000000001047738</v>
      </c>
      <c r="Y537" s="20">
        <f t="shared" si="137"/>
        <v>0.95866971417047253</v>
      </c>
      <c r="Z537" s="20">
        <f t="shared" si="138"/>
        <v>0.95866971417047253</v>
      </c>
      <c r="AA537" s="20">
        <f t="shared" si="139"/>
        <v>4.1329319479515479E-2</v>
      </c>
      <c r="AB537" s="21">
        <f t="shared" si="140"/>
        <v>0.99999903364998799</v>
      </c>
    </row>
    <row r="538" spans="1:28" hidden="1" outlineLevel="3" x14ac:dyDescent="0.35">
      <c r="A538" s="22"/>
      <c r="B538" s="23"/>
      <c r="C538" s="23" t="s">
        <v>121</v>
      </c>
      <c r="D538" s="23"/>
      <c r="E538" s="23"/>
      <c r="F538" s="23"/>
      <c r="G538" s="23"/>
      <c r="H538" s="23"/>
      <c r="I538" s="24"/>
      <c r="J538" s="25">
        <f t="shared" ref="J538:X538" si="141">SUBTOTAL(9,J533:J537)</f>
        <v>3598675</v>
      </c>
      <c r="K538" s="26">
        <f t="shared" si="141"/>
        <v>1686458</v>
      </c>
      <c r="L538" s="26">
        <f t="shared" si="141"/>
        <v>0</v>
      </c>
      <c r="M538" s="26">
        <f t="shared" si="141"/>
        <v>0</v>
      </c>
      <c r="N538" s="26">
        <f t="shared" si="141"/>
        <v>0</v>
      </c>
      <c r="O538" s="26">
        <f t="shared" si="141"/>
        <v>1686458</v>
      </c>
      <c r="P538" s="26">
        <f t="shared" si="141"/>
        <v>0</v>
      </c>
      <c r="Q538" s="26">
        <f t="shared" si="141"/>
        <v>9836.82</v>
      </c>
      <c r="R538" s="26">
        <f t="shared" si="141"/>
        <v>0</v>
      </c>
      <c r="S538" s="26">
        <f t="shared" si="141"/>
        <v>1352218.4500000002</v>
      </c>
      <c r="T538" s="26">
        <f t="shared" si="141"/>
        <v>1352218.4500000002</v>
      </c>
      <c r="U538" s="26">
        <f t="shared" si="141"/>
        <v>324400.69</v>
      </c>
      <c r="V538" s="26">
        <f t="shared" si="141"/>
        <v>324402.73</v>
      </c>
      <c r="W538" s="26">
        <f t="shared" si="141"/>
        <v>0</v>
      </c>
      <c r="X538" s="26">
        <f t="shared" si="141"/>
        <v>324402.73</v>
      </c>
      <c r="Y538" s="27">
        <f t="shared" si="137"/>
        <v>0.8018097397029752</v>
      </c>
      <c r="Z538" s="27">
        <f t="shared" si="138"/>
        <v>0.8018097397029752</v>
      </c>
      <c r="AA538" s="27">
        <f t="shared" si="139"/>
        <v>5.8328283301451915E-3</v>
      </c>
      <c r="AB538" s="28">
        <f t="shared" si="140"/>
        <v>0.8076425680331204</v>
      </c>
    </row>
    <row r="539" spans="1:28" ht="58" hidden="1" outlineLevel="4" x14ac:dyDescent="0.35">
      <c r="A539" s="15" t="s">
        <v>353</v>
      </c>
      <c r="B539" s="16" t="s">
        <v>33</v>
      </c>
      <c r="C539" s="16" t="s">
        <v>138</v>
      </c>
      <c r="D539" s="16" t="s">
        <v>139</v>
      </c>
      <c r="E539" s="16" t="s">
        <v>55</v>
      </c>
      <c r="F539" s="16" t="s">
        <v>36</v>
      </c>
      <c r="G539" s="16">
        <v>1310</v>
      </c>
      <c r="H539" s="16">
        <v>3460</v>
      </c>
      <c r="I539" s="17" t="s">
        <v>140</v>
      </c>
      <c r="J539" s="18">
        <v>5768502</v>
      </c>
      <c r="K539" s="19">
        <v>5468502</v>
      </c>
      <c r="L539" s="19">
        <v>0</v>
      </c>
      <c r="M539" s="19">
        <v>0</v>
      </c>
      <c r="N539" s="19">
        <v>0</v>
      </c>
      <c r="O539" s="19">
        <v>5468502</v>
      </c>
      <c r="P539" s="19">
        <v>0</v>
      </c>
      <c r="Q539" s="19">
        <v>2545481.2200000002</v>
      </c>
      <c r="R539" s="19">
        <v>0</v>
      </c>
      <c r="S539" s="19">
        <v>2923020.78</v>
      </c>
      <c r="T539" s="19">
        <v>2923020.78</v>
      </c>
      <c r="U539" s="19">
        <v>0</v>
      </c>
      <c r="V539" s="19">
        <v>0</v>
      </c>
      <c r="W539" s="19">
        <v>0</v>
      </c>
      <c r="X539" s="19">
        <v>0</v>
      </c>
      <c r="Y539" s="20">
        <f t="shared" si="137"/>
        <v>0.53451946803713335</v>
      </c>
      <c r="Z539" s="20">
        <f t="shared" si="138"/>
        <v>0.53451946803713335</v>
      </c>
      <c r="AA539" s="20">
        <f t="shared" si="139"/>
        <v>0.46548053196286665</v>
      </c>
      <c r="AB539" s="21">
        <f t="shared" si="140"/>
        <v>1</v>
      </c>
    </row>
    <row r="540" spans="1:28" ht="58" hidden="1" outlineLevel="4" x14ac:dyDescent="0.35">
      <c r="A540" s="15" t="s">
        <v>353</v>
      </c>
      <c r="B540" s="16" t="s">
        <v>33</v>
      </c>
      <c r="C540" s="16" t="s">
        <v>138</v>
      </c>
      <c r="D540" s="16" t="s">
        <v>139</v>
      </c>
      <c r="E540" s="16" t="s">
        <v>141</v>
      </c>
      <c r="F540" s="16" t="s">
        <v>36</v>
      </c>
      <c r="G540" s="16">
        <v>1310</v>
      </c>
      <c r="H540" s="16">
        <v>3460</v>
      </c>
      <c r="I540" s="17" t="s">
        <v>142</v>
      </c>
      <c r="J540" s="18">
        <v>2406110</v>
      </c>
      <c r="K540" s="19">
        <v>2406110</v>
      </c>
      <c r="L540" s="19">
        <v>0</v>
      </c>
      <c r="M540" s="19">
        <v>0</v>
      </c>
      <c r="N540" s="19">
        <v>0</v>
      </c>
      <c r="O540" s="19">
        <v>2406110</v>
      </c>
      <c r="P540" s="19">
        <v>0</v>
      </c>
      <c r="Q540" s="19">
        <v>368749.92</v>
      </c>
      <c r="R540" s="19">
        <v>0</v>
      </c>
      <c r="S540" s="19">
        <v>2037360.08</v>
      </c>
      <c r="T540" s="19">
        <v>2037360.08</v>
      </c>
      <c r="U540" s="19">
        <v>0</v>
      </c>
      <c r="V540" s="19">
        <v>0</v>
      </c>
      <c r="W540" s="19">
        <v>0</v>
      </c>
      <c r="X540" s="19">
        <v>0</v>
      </c>
      <c r="Y540" s="20">
        <f t="shared" si="137"/>
        <v>0.84674436330841074</v>
      </c>
      <c r="Z540" s="20">
        <f t="shared" si="138"/>
        <v>0.84674436330841074</v>
      </c>
      <c r="AA540" s="20">
        <f t="shared" si="139"/>
        <v>0.15325563669158931</v>
      </c>
      <c r="AB540" s="21">
        <f t="shared" si="140"/>
        <v>1</v>
      </c>
    </row>
    <row r="541" spans="1:28" ht="43.5" hidden="1" outlineLevel="4" x14ac:dyDescent="0.35">
      <c r="A541" s="15" t="s">
        <v>353</v>
      </c>
      <c r="B541" s="16" t="s">
        <v>33</v>
      </c>
      <c r="C541" s="16" t="s">
        <v>138</v>
      </c>
      <c r="D541" s="16" t="s">
        <v>139</v>
      </c>
      <c r="E541" s="16" t="s">
        <v>143</v>
      </c>
      <c r="F541" s="16" t="s">
        <v>36</v>
      </c>
      <c r="G541" s="16">
        <v>1310</v>
      </c>
      <c r="H541" s="16">
        <v>3460</v>
      </c>
      <c r="I541" s="17" t="s">
        <v>144</v>
      </c>
      <c r="J541" s="18">
        <v>9341868</v>
      </c>
      <c r="K541" s="19">
        <v>10941868</v>
      </c>
      <c r="L541" s="19">
        <v>0</v>
      </c>
      <c r="M541" s="19">
        <v>0</v>
      </c>
      <c r="N541" s="19">
        <v>0</v>
      </c>
      <c r="O541" s="19">
        <v>10941868</v>
      </c>
      <c r="P541" s="19">
        <v>0</v>
      </c>
      <c r="Q541" s="19">
        <v>2310606</v>
      </c>
      <c r="R541" s="19">
        <v>0</v>
      </c>
      <c r="S541" s="19">
        <v>8631262</v>
      </c>
      <c r="T541" s="19">
        <v>8631262</v>
      </c>
      <c r="U541" s="19">
        <v>0</v>
      </c>
      <c r="V541" s="19">
        <v>0</v>
      </c>
      <c r="W541" s="19">
        <v>0</v>
      </c>
      <c r="X541" s="19">
        <v>0</v>
      </c>
      <c r="Y541" s="20">
        <f t="shared" si="137"/>
        <v>0.78882892756520184</v>
      </c>
      <c r="Z541" s="20">
        <f t="shared" si="138"/>
        <v>0.78882892756520184</v>
      </c>
      <c r="AA541" s="20">
        <f t="shared" si="139"/>
        <v>0.21117107243479816</v>
      </c>
      <c r="AB541" s="21">
        <f t="shared" si="140"/>
        <v>1</v>
      </c>
    </row>
    <row r="542" spans="1:28" ht="72.5" hidden="1" outlineLevel="4" x14ac:dyDescent="0.35">
      <c r="A542" s="15" t="s">
        <v>353</v>
      </c>
      <c r="B542" s="16" t="s">
        <v>33</v>
      </c>
      <c r="C542" s="16" t="s">
        <v>138</v>
      </c>
      <c r="D542" s="16" t="s">
        <v>139</v>
      </c>
      <c r="E542" s="16" t="s">
        <v>289</v>
      </c>
      <c r="F542" s="16" t="s">
        <v>36</v>
      </c>
      <c r="G542" s="16">
        <v>1310</v>
      </c>
      <c r="H542" s="16">
        <v>3460</v>
      </c>
      <c r="I542" s="17" t="s">
        <v>355</v>
      </c>
      <c r="J542" s="18">
        <v>46446139652</v>
      </c>
      <c r="K542" s="19">
        <v>46446139652</v>
      </c>
      <c r="L542" s="19">
        <v>0</v>
      </c>
      <c r="M542" s="19">
        <v>0</v>
      </c>
      <c r="N542" s="19">
        <v>0</v>
      </c>
      <c r="O542" s="19">
        <v>46446139652</v>
      </c>
      <c r="P542" s="19">
        <v>0</v>
      </c>
      <c r="Q542" s="19">
        <v>0</v>
      </c>
      <c r="R542" s="19">
        <v>0</v>
      </c>
      <c r="S542" s="19">
        <v>46446139652</v>
      </c>
      <c r="T542" s="19">
        <v>46446139652</v>
      </c>
      <c r="U542" s="19">
        <v>0</v>
      </c>
      <c r="V542" s="19">
        <v>0</v>
      </c>
      <c r="W542" s="19">
        <v>0</v>
      </c>
      <c r="X542" s="19">
        <v>0</v>
      </c>
      <c r="Y542" s="20">
        <f t="shared" si="137"/>
        <v>1</v>
      </c>
      <c r="Z542" s="20">
        <f t="shared" si="138"/>
        <v>1</v>
      </c>
      <c r="AA542" s="20">
        <f t="shared" si="139"/>
        <v>0</v>
      </c>
      <c r="AB542" s="21">
        <f t="shared" si="140"/>
        <v>1</v>
      </c>
    </row>
    <row r="543" spans="1:28" ht="43.5" hidden="1" outlineLevel="4" x14ac:dyDescent="0.35">
      <c r="A543" s="15" t="s">
        <v>353</v>
      </c>
      <c r="B543" s="16" t="s">
        <v>33</v>
      </c>
      <c r="C543" s="16" t="s">
        <v>138</v>
      </c>
      <c r="D543" s="16" t="s">
        <v>139</v>
      </c>
      <c r="E543" s="16" t="s">
        <v>291</v>
      </c>
      <c r="F543" s="16" t="s">
        <v>36</v>
      </c>
      <c r="G543" s="16">
        <v>1310</v>
      </c>
      <c r="H543" s="16">
        <v>3460</v>
      </c>
      <c r="I543" s="17" t="s">
        <v>356</v>
      </c>
      <c r="J543" s="18">
        <v>150000000</v>
      </c>
      <c r="K543" s="19">
        <v>55214895</v>
      </c>
      <c r="L543" s="19">
        <v>0</v>
      </c>
      <c r="M543" s="19">
        <v>0</v>
      </c>
      <c r="N543" s="19">
        <v>0</v>
      </c>
      <c r="O543" s="19">
        <v>55214895</v>
      </c>
      <c r="P543" s="19">
        <v>0</v>
      </c>
      <c r="Q543" s="19">
        <v>0</v>
      </c>
      <c r="R543" s="19">
        <v>0</v>
      </c>
      <c r="S543" s="19">
        <v>55214895</v>
      </c>
      <c r="T543" s="19">
        <v>55214895</v>
      </c>
      <c r="U543" s="19">
        <v>0</v>
      </c>
      <c r="V543" s="19">
        <v>0</v>
      </c>
      <c r="W543" s="19">
        <v>0</v>
      </c>
      <c r="X543" s="19">
        <v>0</v>
      </c>
      <c r="Y543" s="20">
        <f t="shared" si="137"/>
        <v>1</v>
      </c>
      <c r="Z543" s="20">
        <f t="shared" si="138"/>
        <v>1</v>
      </c>
      <c r="AA543" s="20">
        <f t="shared" si="139"/>
        <v>0</v>
      </c>
      <c r="AB543" s="21">
        <f t="shared" si="140"/>
        <v>1</v>
      </c>
    </row>
    <row r="544" spans="1:28" ht="43.5" hidden="1" outlineLevel="4" x14ac:dyDescent="0.35">
      <c r="A544" s="15" t="s">
        <v>353</v>
      </c>
      <c r="B544" s="16" t="s">
        <v>33</v>
      </c>
      <c r="C544" s="16" t="s">
        <v>138</v>
      </c>
      <c r="D544" s="16" t="s">
        <v>139</v>
      </c>
      <c r="E544" s="16" t="s">
        <v>357</v>
      </c>
      <c r="F544" s="16" t="s">
        <v>36</v>
      </c>
      <c r="G544" s="16">
        <v>1310</v>
      </c>
      <c r="H544" s="16">
        <v>3460</v>
      </c>
      <c r="I544" s="17" t="s">
        <v>358</v>
      </c>
      <c r="J544" s="18">
        <v>29006564624</v>
      </c>
      <c r="K544" s="19">
        <v>46174062432</v>
      </c>
      <c r="L544" s="19">
        <v>0</v>
      </c>
      <c r="M544" s="19">
        <v>0</v>
      </c>
      <c r="N544" s="19">
        <v>0</v>
      </c>
      <c r="O544" s="19">
        <v>46174062432</v>
      </c>
      <c r="P544" s="19">
        <v>0</v>
      </c>
      <c r="Q544" s="19">
        <v>498144599.18000001</v>
      </c>
      <c r="R544" s="19">
        <v>0</v>
      </c>
      <c r="S544" s="19">
        <v>45675917832.82</v>
      </c>
      <c r="T544" s="19">
        <v>45673302342.82</v>
      </c>
      <c r="U544" s="19">
        <v>0</v>
      </c>
      <c r="V544" s="19">
        <v>0</v>
      </c>
      <c r="W544" s="19">
        <v>0</v>
      </c>
      <c r="X544" s="19">
        <v>0</v>
      </c>
      <c r="Y544" s="20">
        <f t="shared" si="137"/>
        <v>0.98921159254909374</v>
      </c>
      <c r="Z544" s="20">
        <f t="shared" si="138"/>
        <v>0.98921159254909374</v>
      </c>
      <c r="AA544" s="20">
        <f t="shared" si="139"/>
        <v>1.0788407450906269E-2</v>
      </c>
      <c r="AB544" s="21">
        <f t="shared" si="140"/>
        <v>1</v>
      </c>
    </row>
    <row r="545" spans="1:28" ht="43.5" hidden="1" outlineLevel="4" x14ac:dyDescent="0.35">
      <c r="A545" s="15" t="s">
        <v>353</v>
      </c>
      <c r="B545" s="16" t="s">
        <v>33</v>
      </c>
      <c r="C545" s="16" t="s">
        <v>138</v>
      </c>
      <c r="D545" s="16" t="s">
        <v>139</v>
      </c>
      <c r="E545" s="16" t="s">
        <v>157</v>
      </c>
      <c r="F545" s="16" t="s">
        <v>36</v>
      </c>
      <c r="G545" s="16">
        <v>1310</v>
      </c>
      <c r="H545" s="16">
        <v>3460</v>
      </c>
      <c r="I545" s="17" t="s">
        <v>359</v>
      </c>
      <c r="J545" s="18">
        <v>17573869337</v>
      </c>
      <c r="K545" s="19">
        <v>17573869337</v>
      </c>
      <c r="L545" s="19">
        <v>0</v>
      </c>
      <c r="M545" s="19">
        <v>0</v>
      </c>
      <c r="N545" s="19">
        <v>0</v>
      </c>
      <c r="O545" s="19">
        <v>17573869337</v>
      </c>
      <c r="P545" s="19">
        <v>0</v>
      </c>
      <c r="Q545" s="19">
        <v>0</v>
      </c>
      <c r="R545" s="19">
        <v>0</v>
      </c>
      <c r="S545" s="19">
        <v>17573869337</v>
      </c>
      <c r="T545" s="19">
        <v>17573869337</v>
      </c>
      <c r="U545" s="19">
        <v>0</v>
      </c>
      <c r="V545" s="19">
        <v>0</v>
      </c>
      <c r="W545" s="19">
        <v>0</v>
      </c>
      <c r="X545" s="19">
        <v>0</v>
      </c>
      <c r="Y545" s="20">
        <f t="shared" si="137"/>
        <v>1</v>
      </c>
      <c r="Z545" s="20">
        <f t="shared" si="138"/>
        <v>1</v>
      </c>
      <c r="AA545" s="20">
        <f t="shared" si="139"/>
        <v>0</v>
      </c>
      <c r="AB545" s="21">
        <f t="shared" si="140"/>
        <v>1</v>
      </c>
    </row>
    <row r="546" spans="1:28" ht="58" hidden="1" outlineLevel="4" x14ac:dyDescent="0.35">
      <c r="A546" s="15" t="s">
        <v>353</v>
      </c>
      <c r="B546" s="16" t="s">
        <v>33</v>
      </c>
      <c r="C546" s="16" t="s">
        <v>138</v>
      </c>
      <c r="D546" s="16" t="s">
        <v>139</v>
      </c>
      <c r="E546" s="16" t="s">
        <v>360</v>
      </c>
      <c r="F546" s="16" t="s">
        <v>36</v>
      </c>
      <c r="G546" s="16">
        <v>1310</v>
      </c>
      <c r="H546" s="16">
        <v>3460</v>
      </c>
      <c r="I546" s="17" t="s">
        <v>361</v>
      </c>
      <c r="J546" s="18">
        <v>23560305387</v>
      </c>
      <c r="K546" s="19">
        <v>28911778003</v>
      </c>
      <c r="L546" s="19">
        <v>0</v>
      </c>
      <c r="M546" s="19">
        <v>0</v>
      </c>
      <c r="N546" s="19">
        <v>0</v>
      </c>
      <c r="O546" s="19">
        <v>28911778003</v>
      </c>
      <c r="P546" s="19">
        <v>0</v>
      </c>
      <c r="Q546" s="19">
        <v>0</v>
      </c>
      <c r="R546" s="19">
        <v>0</v>
      </c>
      <c r="S546" s="19">
        <v>28911778003</v>
      </c>
      <c r="T546" s="19">
        <v>28911778003</v>
      </c>
      <c r="U546" s="19">
        <v>0</v>
      </c>
      <c r="V546" s="19">
        <v>0</v>
      </c>
      <c r="W546" s="19">
        <v>0</v>
      </c>
      <c r="X546" s="19">
        <v>0</v>
      </c>
      <c r="Y546" s="20">
        <f t="shared" si="137"/>
        <v>1</v>
      </c>
      <c r="Z546" s="20">
        <f t="shared" si="138"/>
        <v>1</v>
      </c>
      <c r="AA546" s="20">
        <f t="shared" si="139"/>
        <v>0</v>
      </c>
      <c r="AB546" s="21">
        <f t="shared" si="140"/>
        <v>1</v>
      </c>
    </row>
    <row r="547" spans="1:28" ht="77.5" hidden="1" customHeight="1" outlineLevel="4" x14ac:dyDescent="0.35">
      <c r="A547" s="15" t="s">
        <v>353</v>
      </c>
      <c r="B547" s="16" t="s">
        <v>33</v>
      </c>
      <c r="C547" s="16" t="s">
        <v>138</v>
      </c>
      <c r="D547" s="16" t="s">
        <v>139</v>
      </c>
      <c r="E547" s="16" t="s">
        <v>362</v>
      </c>
      <c r="F547" s="16" t="s">
        <v>36</v>
      </c>
      <c r="G547" s="16">
        <v>1310</v>
      </c>
      <c r="H547" s="16">
        <v>3460</v>
      </c>
      <c r="I547" s="17" t="s">
        <v>363</v>
      </c>
      <c r="J547" s="18">
        <v>10097273736</v>
      </c>
      <c r="K547" s="19">
        <v>12219347521</v>
      </c>
      <c r="L547" s="19">
        <v>0</v>
      </c>
      <c r="M547" s="19">
        <v>0</v>
      </c>
      <c r="N547" s="19">
        <v>0</v>
      </c>
      <c r="O547" s="19">
        <v>12219347521</v>
      </c>
      <c r="P547" s="19">
        <v>0</v>
      </c>
      <c r="Q547" s="19">
        <v>198838916.43000001</v>
      </c>
      <c r="R547" s="19">
        <v>0</v>
      </c>
      <c r="S547" s="19">
        <v>12020508604.57</v>
      </c>
      <c r="T547" s="19">
        <v>12019724694.23</v>
      </c>
      <c r="U547" s="19">
        <v>0</v>
      </c>
      <c r="V547" s="19">
        <v>0</v>
      </c>
      <c r="W547" s="19">
        <v>0</v>
      </c>
      <c r="X547" s="19">
        <v>0</v>
      </c>
      <c r="Y547" s="20">
        <f t="shared" si="137"/>
        <v>0.98372753405300251</v>
      </c>
      <c r="Z547" s="20">
        <f t="shared" si="138"/>
        <v>0.98372753405300251</v>
      </c>
      <c r="AA547" s="20">
        <f t="shared" si="139"/>
        <v>1.6272465946997435E-2</v>
      </c>
      <c r="AB547" s="21">
        <f t="shared" si="140"/>
        <v>0.99999999999999989</v>
      </c>
    </row>
    <row r="548" spans="1:28" ht="43.5" hidden="1" outlineLevel="4" x14ac:dyDescent="0.35">
      <c r="A548" s="15" t="s">
        <v>353</v>
      </c>
      <c r="B548" s="16" t="s">
        <v>33</v>
      </c>
      <c r="C548" s="16" t="s">
        <v>138</v>
      </c>
      <c r="D548" s="16" t="s">
        <v>139</v>
      </c>
      <c r="E548" s="16" t="s">
        <v>364</v>
      </c>
      <c r="F548" s="16" t="s">
        <v>36</v>
      </c>
      <c r="G548" s="16">
        <v>1310</v>
      </c>
      <c r="H548" s="16">
        <v>3460</v>
      </c>
      <c r="I548" s="17" t="s">
        <v>365</v>
      </c>
      <c r="J548" s="18">
        <v>49181422115</v>
      </c>
      <c r="K548" s="19">
        <v>42699808082</v>
      </c>
      <c r="L548" s="19">
        <v>0</v>
      </c>
      <c r="M548" s="19">
        <v>0</v>
      </c>
      <c r="N548" s="19">
        <v>0</v>
      </c>
      <c r="O548" s="19">
        <v>42699808082</v>
      </c>
      <c r="P548" s="19">
        <v>0</v>
      </c>
      <c r="Q548" s="19">
        <v>532032754.14999998</v>
      </c>
      <c r="R548" s="19">
        <v>0</v>
      </c>
      <c r="S548" s="19">
        <v>42167775327.849998</v>
      </c>
      <c r="T548" s="19">
        <v>42166227460.650002</v>
      </c>
      <c r="U548" s="19">
        <v>0</v>
      </c>
      <c r="V548" s="19">
        <v>0</v>
      </c>
      <c r="W548" s="19">
        <v>0</v>
      </c>
      <c r="X548" s="19">
        <v>0</v>
      </c>
      <c r="Y548" s="20">
        <f t="shared" si="137"/>
        <v>0.98754016052886484</v>
      </c>
      <c r="Z548" s="20">
        <f t="shared" si="138"/>
        <v>0.98754016052886484</v>
      </c>
      <c r="AA548" s="20">
        <f t="shared" si="139"/>
        <v>1.2459839471135166E-2</v>
      </c>
      <c r="AB548" s="21">
        <f t="shared" si="140"/>
        <v>1</v>
      </c>
    </row>
    <row r="549" spans="1:28" ht="61.5" hidden="1" customHeight="1" outlineLevel="4" x14ac:dyDescent="0.35">
      <c r="A549" s="15" t="s">
        <v>353</v>
      </c>
      <c r="B549" s="16" t="s">
        <v>33</v>
      </c>
      <c r="C549" s="16" t="s">
        <v>138</v>
      </c>
      <c r="D549" s="16" t="s">
        <v>139</v>
      </c>
      <c r="E549" s="16" t="s">
        <v>366</v>
      </c>
      <c r="F549" s="16" t="s">
        <v>36</v>
      </c>
      <c r="G549" s="16">
        <v>1310</v>
      </c>
      <c r="H549" s="16">
        <v>3460</v>
      </c>
      <c r="I549" s="17" t="s">
        <v>367</v>
      </c>
      <c r="J549" s="18">
        <v>300000000</v>
      </c>
      <c r="K549" s="19">
        <v>75000000</v>
      </c>
      <c r="L549" s="19">
        <v>0</v>
      </c>
      <c r="M549" s="19">
        <v>0</v>
      </c>
      <c r="N549" s="19">
        <v>0</v>
      </c>
      <c r="O549" s="19">
        <v>75000000</v>
      </c>
      <c r="P549" s="19">
        <v>0</v>
      </c>
      <c r="Q549" s="19">
        <v>730099.12</v>
      </c>
      <c r="R549" s="19">
        <v>0</v>
      </c>
      <c r="S549" s="19">
        <v>74269900.879999995</v>
      </c>
      <c r="T549" s="19">
        <v>74269900.879999995</v>
      </c>
      <c r="U549" s="19">
        <v>0</v>
      </c>
      <c r="V549" s="19">
        <v>0</v>
      </c>
      <c r="W549" s="19">
        <v>0</v>
      </c>
      <c r="X549" s="19">
        <v>0</v>
      </c>
      <c r="Y549" s="20">
        <f t="shared" si="137"/>
        <v>0.99026534506666664</v>
      </c>
      <c r="Z549" s="20">
        <f t="shared" si="138"/>
        <v>0.99026534506666664</v>
      </c>
      <c r="AA549" s="20">
        <f t="shared" si="139"/>
        <v>9.7346549333333331E-3</v>
      </c>
      <c r="AB549" s="21">
        <f t="shared" si="140"/>
        <v>1</v>
      </c>
    </row>
    <row r="550" spans="1:28" ht="58" hidden="1" outlineLevel="4" x14ac:dyDescent="0.35">
      <c r="A550" s="15" t="s">
        <v>353</v>
      </c>
      <c r="B550" s="16" t="s">
        <v>33</v>
      </c>
      <c r="C550" s="16" t="s">
        <v>138</v>
      </c>
      <c r="D550" s="16" t="s">
        <v>139</v>
      </c>
      <c r="E550" s="16" t="s">
        <v>368</v>
      </c>
      <c r="F550" s="16" t="s">
        <v>36</v>
      </c>
      <c r="G550" s="16">
        <v>1310</v>
      </c>
      <c r="H550" s="16">
        <v>3460</v>
      </c>
      <c r="I550" s="17" t="s">
        <v>369</v>
      </c>
      <c r="J550" s="18">
        <v>10902726264</v>
      </c>
      <c r="K550" s="19">
        <v>11061384269</v>
      </c>
      <c r="L550" s="19">
        <v>0</v>
      </c>
      <c r="M550" s="19">
        <v>0</v>
      </c>
      <c r="N550" s="19">
        <v>0</v>
      </c>
      <c r="O550" s="19">
        <v>11061384269</v>
      </c>
      <c r="P550" s="19">
        <v>0</v>
      </c>
      <c r="Q550" s="19">
        <v>1918637789.3800001</v>
      </c>
      <c r="R550" s="19">
        <v>0</v>
      </c>
      <c r="S550" s="19">
        <v>9142746479.6200008</v>
      </c>
      <c r="T550" s="19">
        <v>9142746479.6200008</v>
      </c>
      <c r="U550" s="19">
        <v>0</v>
      </c>
      <c r="V550" s="19">
        <v>0</v>
      </c>
      <c r="W550" s="19">
        <v>0</v>
      </c>
      <c r="X550" s="19">
        <v>-1.9073486328125E-6</v>
      </c>
      <c r="Y550" s="20">
        <f t="shared" si="137"/>
        <v>0.82654632162476593</v>
      </c>
      <c r="Z550" s="20">
        <f t="shared" si="138"/>
        <v>0.82654632162476593</v>
      </c>
      <c r="AA550" s="20">
        <f t="shared" si="139"/>
        <v>0.17345367837523412</v>
      </c>
      <c r="AB550" s="21">
        <f t="shared" si="140"/>
        <v>1</v>
      </c>
    </row>
    <row r="551" spans="1:28" ht="72.5" hidden="1" outlineLevel="4" x14ac:dyDescent="0.35">
      <c r="A551" s="15" t="s">
        <v>353</v>
      </c>
      <c r="B551" s="16" t="s">
        <v>33</v>
      </c>
      <c r="C551" s="16" t="s">
        <v>138</v>
      </c>
      <c r="D551" s="16" t="s">
        <v>139</v>
      </c>
      <c r="E551" s="16" t="s">
        <v>370</v>
      </c>
      <c r="F551" s="16" t="s">
        <v>36</v>
      </c>
      <c r="G551" s="16">
        <v>1310</v>
      </c>
      <c r="H551" s="16">
        <v>3460</v>
      </c>
      <c r="I551" s="17" t="s">
        <v>371</v>
      </c>
      <c r="J551" s="18">
        <v>30370172000</v>
      </c>
      <c r="K551" s="19">
        <v>22698417490</v>
      </c>
      <c r="L551" s="19">
        <v>0</v>
      </c>
      <c r="M551" s="19">
        <v>0</v>
      </c>
      <c r="N551" s="19">
        <v>0</v>
      </c>
      <c r="O551" s="19">
        <v>22698417490</v>
      </c>
      <c r="P551" s="19">
        <v>0</v>
      </c>
      <c r="Q551" s="19">
        <v>0</v>
      </c>
      <c r="R551" s="19">
        <v>0</v>
      </c>
      <c r="S551" s="19">
        <v>22698417490</v>
      </c>
      <c r="T551" s="19">
        <v>22698417490</v>
      </c>
      <c r="U551" s="19">
        <v>0</v>
      </c>
      <c r="V551" s="19">
        <v>0</v>
      </c>
      <c r="W551" s="19">
        <v>0</v>
      </c>
      <c r="X551" s="19">
        <v>0</v>
      </c>
      <c r="Y551" s="20">
        <f t="shared" si="137"/>
        <v>1</v>
      </c>
      <c r="Z551" s="20">
        <f t="shared" si="138"/>
        <v>1</v>
      </c>
      <c r="AA551" s="20">
        <f t="shared" si="139"/>
        <v>0</v>
      </c>
      <c r="AB551" s="21">
        <f t="shared" si="140"/>
        <v>1</v>
      </c>
    </row>
    <row r="552" spans="1:28" ht="80.150000000000006" hidden="1" customHeight="1" outlineLevel="4" x14ac:dyDescent="0.35">
      <c r="A552" s="15" t="s">
        <v>353</v>
      </c>
      <c r="B552" s="16" t="s">
        <v>33</v>
      </c>
      <c r="C552" s="16" t="s">
        <v>138</v>
      </c>
      <c r="D552" s="16" t="s">
        <v>139</v>
      </c>
      <c r="E552" s="16" t="s">
        <v>179</v>
      </c>
      <c r="F552" s="16" t="s">
        <v>36</v>
      </c>
      <c r="G552" s="16">
        <v>1310</v>
      </c>
      <c r="H552" s="16">
        <v>3460</v>
      </c>
      <c r="I552" s="17" t="s">
        <v>372</v>
      </c>
      <c r="J552" s="18">
        <v>1600000000</v>
      </c>
      <c r="K552" s="19">
        <v>1600000000</v>
      </c>
      <c r="L552" s="19">
        <v>0</v>
      </c>
      <c r="M552" s="19">
        <v>0</v>
      </c>
      <c r="N552" s="19">
        <v>0</v>
      </c>
      <c r="O552" s="19">
        <v>1600000000</v>
      </c>
      <c r="P552" s="19">
        <v>0</v>
      </c>
      <c r="Q552" s="19">
        <v>100000000</v>
      </c>
      <c r="R552" s="19">
        <v>0</v>
      </c>
      <c r="S552" s="19">
        <v>1500000000</v>
      </c>
      <c r="T552" s="19">
        <v>1500000000</v>
      </c>
      <c r="U552" s="19">
        <v>0</v>
      </c>
      <c r="V552" s="19">
        <v>0</v>
      </c>
      <c r="W552" s="19">
        <v>0</v>
      </c>
      <c r="X552" s="19">
        <v>0</v>
      </c>
      <c r="Y552" s="20">
        <f t="shared" si="137"/>
        <v>0.9375</v>
      </c>
      <c r="Z552" s="20">
        <f t="shared" si="138"/>
        <v>0.9375</v>
      </c>
      <c r="AA552" s="20">
        <f t="shared" si="139"/>
        <v>6.25E-2</v>
      </c>
      <c r="AB552" s="21">
        <f t="shared" si="140"/>
        <v>1</v>
      </c>
    </row>
    <row r="553" spans="1:28" ht="77.150000000000006" hidden="1" customHeight="1" outlineLevel="4" x14ac:dyDescent="0.35">
      <c r="A553" s="15" t="s">
        <v>353</v>
      </c>
      <c r="B553" s="16" t="s">
        <v>33</v>
      </c>
      <c r="C553" s="16" t="s">
        <v>138</v>
      </c>
      <c r="D553" s="16" t="s">
        <v>139</v>
      </c>
      <c r="E553" s="16" t="s">
        <v>373</v>
      </c>
      <c r="F553" s="16" t="s">
        <v>36</v>
      </c>
      <c r="G553" s="16">
        <v>1310</v>
      </c>
      <c r="H553" s="16">
        <v>3460</v>
      </c>
      <c r="I553" s="17" t="s">
        <v>374</v>
      </c>
      <c r="J553" s="18">
        <v>150000000</v>
      </c>
      <c r="K553" s="19">
        <v>150000000</v>
      </c>
      <c r="L553" s="19">
        <v>0</v>
      </c>
      <c r="M553" s="19">
        <v>0</v>
      </c>
      <c r="N553" s="19">
        <v>0</v>
      </c>
      <c r="O553" s="19">
        <v>150000000</v>
      </c>
      <c r="P553" s="19">
        <v>0</v>
      </c>
      <c r="Q553" s="19">
        <v>147018448.84</v>
      </c>
      <c r="R553" s="19">
        <v>0</v>
      </c>
      <c r="S553" s="19">
        <v>2981551.16</v>
      </c>
      <c r="T553" s="19">
        <v>2981551.16</v>
      </c>
      <c r="U553" s="19">
        <v>0</v>
      </c>
      <c r="V553" s="19">
        <v>0</v>
      </c>
      <c r="W553" s="19">
        <v>0</v>
      </c>
      <c r="X553" s="19">
        <v>-3.7252902984619141E-9</v>
      </c>
      <c r="Y553" s="20">
        <f t="shared" si="137"/>
        <v>1.9877007733333334E-2</v>
      </c>
      <c r="Z553" s="20">
        <f t="shared" si="138"/>
        <v>1.9877007733333334E-2</v>
      </c>
      <c r="AA553" s="20">
        <f t="shared" si="139"/>
        <v>0.98012299226666666</v>
      </c>
      <c r="AB553" s="21">
        <f t="shared" si="140"/>
        <v>1</v>
      </c>
    </row>
    <row r="554" spans="1:28" ht="43.5" hidden="1" outlineLevel="4" x14ac:dyDescent="0.35">
      <c r="A554" s="15" t="s">
        <v>353</v>
      </c>
      <c r="B554" s="16" t="s">
        <v>33</v>
      </c>
      <c r="C554" s="16" t="s">
        <v>138</v>
      </c>
      <c r="D554" s="16" t="s">
        <v>139</v>
      </c>
      <c r="E554" s="16" t="s">
        <v>181</v>
      </c>
      <c r="F554" s="16" t="s">
        <v>36</v>
      </c>
      <c r="G554" s="16">
        <v>1310</v>
      </c>
      <c r="H554" s="16">
        <v>3460</v>
      </c>
      <c r="I554" s="17" t="s">
        <v>375</v>
      </c>
      <c r="J554" s="18">
        <v>15000000</v>
      </c>
      <c r="K554" s="19">
        <v>0</v>
      </c>
      <c r="L554" s="19">
        <v>0</v>
      </c>
      <c r="M554" s="19">
        <v>0</v>
      </c>
      <c r="N554" s="19">
        <v>0</v>
      </c>
      <c r="O554" s="19">
        <v>0</v>
      </c>
      <c r="P554" s="19">
        <v>0</v>
      </c>
      <c r="Q554" s="19">
        <v>0</v>
      </c>
      <c r="R554" s="19">
        <v>0</v>
      </c>
      <c r="S554" s="19">
        <v>0</v>
      </c>
      <c r="T554" s="19">
        <v>0</v>
      </c>
      <c r="U554" s="19">
        <v>0</v>
      </c>
      <c r="V554" s="19">
        <v>0</v>
      </c>
      <c r="W554" s="19">
        <v>0</v>
      </c>
      <c r="X554" s="19">
        <v>0</v>
      </c>
      <c r="Y554" s="20">
        <v>0</v>
      </c>
      <c r="Z554" s="20">
        <v>0</v>
      </c>
      <c r="AA554" s="20">
        <v>0</v>
      </c>
      <c r="AB554" s="21">
        <v>0</v>
      </c>
    </row>
    <row r="555" spans="1:28" ht="145" hidden="1" outlineLevel="4" x14ac:dyDescent="0.35">
      <c r="A555" s="15" t="s">
        <v>353</v>
      </c>
      <c r="B555" s="16" t="s">
        <v>33</v>
      </c>
      <c r="C555" s="16" t="s">
        <v>138</v>
      </c>
      <c r="D555" s="16" t="s">
        <v>139</v>
      </c>
      <c r="E555" s="16" t="s">
        <v>183</v>
      </c>
      <c r="F555" s="16" t="s">
        <v>36</v>
      </c>
      <c r="G555" s="16">
        <v>1310</v>
      </c>
      <c r="H555" s="16">
        <v>3460</v>
      </c>
      <c r="I555" s="17" t="s">
        <v>376</v>
      </c>
      <c r="J555" s="18">
        <v>1617495395</v>
      </c>
      <c r="K555" s="19">
        <v>1617495395</v>
      </c>
      <c r="L555" s="19">
        <v>0</v>
      </c>
      <c r="M555" s="19">
        <v>0</v>
      </c>
      <c r="N555" s="19">
        <v>0</v>
      </c>
      <c r="O555" s="19">
        <v>1617495395</v>
      </c>
      <c r="P555" s="19">
        <v>0</v>
      </c>
      <c r="Q555" s="19">
        <v>134791282</v>
      </c>
      <c r="R555" s="19">
        <v>0</v>
      </c>
      <c r="S555" s="19">
        <v>1482704113</v>
      </c>
      <c r="T555" s="19">
        <v>1482704113</v>
      </c>
      <c r="U555" s="19">
        <v>0</v>
      </c>
      <c r="V555" s="19">
        <v>0</v>
      </c>
      <c r="W555" s="19">
        <v>0</v>
      </c>
      <c r="X555" s="19">
        <v>0</v>
      </c>
      <c r="Y555" s="20">
        <f t="shared" ref="Y555:Y586" si="142">S555/K555</f>
        <v>0.91666666723338641</v>
      </c>
      <c r="Z555" s="20">
        <f t="shared" ref="Z555:Z586" si="143">S555/O555</f>
        <v>0.91666666723338641</v>
      </c>
      <c r="AA555" s="20">
        <f t="shared" ref="AA555:AA586" si="144">(P555+Q555+R555)/O555</f>
        <v>8.3333332766613533E-2</v>
      </c>
      <c r="AB555" s="21">
        <f t="shared" ref="AB555:AB586" si="145">Z555+AA555</f>
        <v>1</v>
      </c>
    </row>
    <row r="556" spans="1:28" ht="58" hidden="1" outlineLevel="4" x14ac:dyDescent="0.35">
      <c r="A556" s="15" t="s">
        <v>353</v>
      </c>
      <c r="B556" s="16" t="s">
        <v>33</v>
      </c>
      <c r="C556" s="16" t="s">
        <v>138</v>
      </c>
      <c r="D556" s="16" t="s">
        <v>139</v>
      </c>
      <c r="E556" s="16" t="s">
        <v>161</v>
      </c>
      <c r="F556" s="16" t="s">
        <v>36</v>
      </c>
      <c r="G556" s="16">
        <v>1310</v>
      </c>
      <c r="H556" s="16">
        <v>3460</v>
      </c>
      <c r="I556" s="17" t="s">
        <v>377</v>
      </c>
      <c r="J556" s="19">
        <v>0</v>
      </c>
      <c r="K556" s="19">
        <v>66358262</v>
      </c>
      <c r="L556" s="19">
        <v>0</v>
      </c>
      <c r="M556" s="19">
        <v>0</v>
      </c>
      <c r="N556" s="19">
        <v>0</v>
      </c>
      <c r="O556" s="19">
        <v>66358262</v>
      </c>
      <c r="P556" s="19">
        <v>0</v>
      </c>
      <c r="Q556" s="19">
        <v>5408772.4500000002</v>
      </c>
      <c r="R556" s="19">
        <v>0</v>
      </c>
      <c r="S556" s="19">
        <v>60949489.549999997</v>
      </c>
      <c r="T556" s="19">
        <v>60949489.549999997</v>
      </c>
      <c r="U556" s="19">
        <v>0</v>
      </c>
      <c r="V556" s="19">
        <v>0</v>
      </c>
      <c r="W556" s="19">
        <v>0</v>
      </c>
      <c r="X556" s="19">
        <v>0</v>
      </c>
      <c r="Y556" s="20">
        <f t="shared" si="142"/>
        <v>0.91849134852266012</v>
      </c>
      <c r="Z556" s="20">
        <f t="shared" si="143"/>
        <v>0.91849134852266012</v>
      </c>
      <c r="AA556" s="20">
        <f t="shared" si="144"/>
        <v>8.150865147733978E-2</v>
      </c>
      <c r="AB556" s="21">
        <f t="shared" si="145"/>
        <v>0.99999999999999989</v>
      </c>
    </row>
    <row r="557" spans="1:28" ht="76" hidden="1" customHeight="1" outlineLevel="4" x14ac:dyDescent="0.35">
      <c r="A557" s="15" t="s">
        <v>353</v>
      </c>
      <c r="B557" s="16" t="s">
        <v>33</v>
      </c>
      <c r="C557" s="16" t="s">
        <v>138</v>
      </c>
      <c r="D557" s="16" t="s">
        <v>378</v>
      </c>
      <c r="E557" s="16"/>
      <c r="F557" s="16" t="s">
        <v>36</v>
      </c>
      <c r="G557" s="16">
        <v>1320</v>
      </c>
      <c r="H557" s="16">
        <v>3460</v>
      </c>
      <c r="I557" s="17" t="s">
        <v>379</v>
      </c>
      <c r="J557" s="18">
        <v>4342626252</v>
      </c>
      <c r="K557" s="19">
        <v>3943206255</v>
      </c>
      <c r="L557" s="19">
        <v>0</v>
      </c>
      <c r="M557" s="19">
        <v>0</v>
      </c>
      <c r="N557" s="19">
        <v>0</v>
      </c>
      <c r="O557" s="19">
        <v>3943206255</v>
      </c>
      <c r="P557" s="19">
        <v>0</v>
      </c>
      <c r="Q557" s="19">
        <v>767131055</v>
      </c>
      <c r="R557" s="19">
        <v>0</v>
      </c>
      <c r="S557" s="19">
        <v>3176075200</v>
      </c>
      <c r="T557" s="19">
        <v>3174591800</v>
      </c>
      <c r="U557" s="19">
        <v>0</v>
      </c>
      <c r="V557" s="19">
        <v>0</v>
      </c>
      <c r="W557" s="19">
        <v>0</v>
      </c>
      <c r="X557" s="19">
        <v>0</v>
      </c>
      <c r="Y557" s="20">
        <f t="shared" si="142"/>
        <v>0.80545500149091243</v>
      </c>
      <c r="Z557" s="20">
        <f t="shared" si="143"/>
        <v>0.80545500149091243</v>
      </c>
      <c r="AA557" s="20">
        <f t="shared" si="144"/>
        <v>0.19454499850908763</v>
      </c>
      <c r="AB557" s="21">
        <f t="shared" si="145"/>
        <v>1</v>
      </c>
    </row>
    <row r="558" spans="1:28" ht="29" hidden="1" outlineLevel="4" x14ac:dyDescent="0.35">
      <c r="A558" s="15" t="s">
        <v>353</v>
      </c>
      <c r="B558" s="16" t="s">
        <v>33</v>
      </c>
      <c r="C558" s="16" t="s">
        <v>138</v>
      </c>
      <c r="D558" s="16" t="s">
        <v>173</v>
      </c>
      <c r="E558" s="16"/>
      <c r="F558" s="16" t="s">
        <v>36</v>
      </c>
      <c r="G558" s="16">
        <v>1320</v>
      </c>
      <c r="H558" s="16">
        <v>3460</v>
      </c>
      <c r="I558" s="17" t="s">
        <v>174</v>
      </c>
      <c r="J558" s="18">
        <v>6461571</v>
      </c>
      <c r="K558" s="19">
        <v>9461571</v>
      </c>
      <c r="L558" s="19">
        <v>0</v>
      </c>
      <c r="M558" s="19">
        <v>0</v>
      </c>
      <c r="N558" s="19">
        <v>0</v>
      </c>
      <c r="O558" s="19">
        <v>9461571</v>
      </c>
      <c r="P558" s="19">
        <v>0</v>
      </c>
      <c r="Q558" s="19">
        <v>0</v>
      </c>
      <c r="R558" s="19">
        <v>0</v>
      </c>
      <c r="S558" s="19">
        <v>3000668.25</v>
      </c>
      <c r="T558" s="19">
        <v>3000668.25</v>
      </c>
      <c r="U558" s="19">
        <v>6460902.75</v>
      </c>
      <c r="V558" s="19">
        <v>6460902.75</v>
      </c>
      <c r="W558" s="19">
        <v>0</v>
      </c>
      <c r="X558" s="19">
        <v>6460902.75</v>
      </c>
      <c r="Y558" s="20">
        <f t="shared" si="142"/>
        <v>0.31714270811897938</v>
      </c>
      <c r="Z558" s="20">
        <f t="shared" si="143"/>
        <v>0.31714270811897938</v>
      </c>
      <c r="AA558" s="20">
        <f t="shared" si="144"/>
        <v>0</v>
      </c>
      <c r="AB558" s="21">
        <f t="shared" si="145"/>
        <v>0.31714270811897938</v>
      </c>
    </row>
    <row r="559" spans="1:28" ht="58" hidden="1" outlineLevel="4" x14ac:dyDescent="0.35">
      <c r="A559" s="15" t="s">
        <v>353</v>
      </c>
      <c r="B559" s="16" t="s">
        <v>33</v>
      </c>
      <c r="C559" s="16" t="s">
        <v>138</v>
      </c>
      <c r="D559" s="16" t="s">
        <v>273</v>
      </c>
      <c r="E559" s="16"/>
      <c r="F559" s="16" t="s">
        <v>36</v>
      </c>
      <c r="G559" s="16">
        <v>1320</v>
      </c>
      <c r="H559" s="16">
        <v>3460</v>
      </c>
      <c r="I559" s="17" t="s">
        <v>380</v>
      </c>
      <c r="J559" s="19">
        <v>0</v>
      </c>
      <c r="K559" s="19">
        <v>12193369</v>
      </c>
      <c r="L559" s="19">
        <v>0</v>
      </c>
      <c r="M559" s="19">
        <v>0</v>
      </c>
      <c r="N559" s="19">
        <v>0</v>
      </c>
      <c r="O559" s="19">
        <v>12193369</v>
      </c>
      <c r="P559" s="19">
        <v>0</v>
      </c>
      <c r="Q559" s="19">
        <v>0</v>
      </c>
      <c r="R559" s="19">
        <v>0</v>
      </c>
      <c r="S559" s="19">
        <v>0</v>
      </c>
      <c r="T559" s="19">
        <v>0</v>
      </c>
      <c r="U559" s="19">
        <v>12193369</v>
      </c>
      <c r="V559" s="19">
        <v>12193369</v>
      </c>
      <c r="W559" s="19">
        <v>0</v>
      </c>
      <c r="X559" s="19">
        <v>12193369</v>
      </c>
      <c r="Y559" s="20">
        <f t="shared" si="142"/>
        <v>0</v>
      </c>
      <c r="Z559" s="20">
        <f t="shared" si="143"/>
        <v>0</v>
      </c>
      <c r="AA559" s="20">
        <f t="shared" si="144"/>
        <v>0</v>
      </c>
      <c r="AB559" s="21">
        <f t="shared" si="145"/>
        <v>0</v>
      </c>
    </row>
    <row r="560" spans="1:28" hidden="1" outlineLevel="3" x14ac:dyDescent="0.35">
      <c r="A560" s="22"/>
      <c r="B560" s="23"/>
      <c r="C560" s="23" t="s">
        <v>194</v>
      </c>
      <c r="D560" s="23"/>
      <c r="E560" s="23"/>
      <c r="F560" s="23"/>
      <c r="G560" s="23"/>
      <c r="H560" s="23"/>
      <c r="I560" s="24"/>
      <c r="J560" s="25">
        <f t="shared" ref="J560:X560" si="146">SUBTOTAL(9,J539:J559)</f>
        <v>225337572813</v>
      </c>
      <c r="K560" s="26">
        <f t="shared" si="146"/>
        <v>235332553013</v>
      </c>
      <c r="L560" s="26">
        <f t="shared" si="146"/>
        <v>0</v>
      </c>
      <c r="M560" s="26">
        <f t="shared" si="146"/>
        <v>0</v>
      </c>
      <c r="N560" s="26">
        <f t="shared" si="146"/>
        <v>0</v>
      </c>
      <c r="O560" s="26">
        <f t="shared" si="146"/>
        <v>235332553013</v>
      </c>
      <c r="P560" s="26">
        <f t="shared" si="146"/>
        <v>0</v>
      </c>
      <c r="Q560" s="26">
        <f t="shared" si="146"/>
        <v>4307958553.6900005</v>
      </c>
      <c r="R560" s="26">
        <f t="shared" si="146"/>
        <v>0</v>
      </c>
      <c r="S560" s="26">
        <f t="shared" si="146"/>
        <v>231005940187.56</v>
      </c>
      <c r="T560" s="26">
        <f t="shared" si="146"/>
        <v>230999509520.01999</v>
      </c>
      <c r="U560" s="26">
        <f t="shared" si="146"/>
        <v>18654271.75</v>
      </c>
      <c r="V560" s="26">
        <f t="shared" si="146"/>
        <v>18654271.75</v>
      </c>
      <c r="W560" s="26">
        <f t="shared" si="146"/>
        <v>0</v>
      </c>
      <c r="X560" s="26">
        <f t="shared" si="146"/>
        <v>18654271.749998089</v>
      </c>
      <c r="Y560" s="27">
        <f t="shared" si="142"/>
        <v>0.98161489870378882</v>
      </c>
      <c r="Z560" s="27">
        <f t="shared" si="143"/>
        <v>0.98161489870378882</v>
      </c>
      <c r="AA560" s="27">
        <f t="shared" si="144"/>
        <v>1.8305833589677772E-2</v>
      </c>
      <c r="AB560" s="28">
        <f t="shared" si="145"/>
        <v>0.99992073229346656</v>
      </c>
    </row>
    <row r="561" spans="1:28" ht="58" hidden="1" outlineLevel="4" x14ac:dyDescent="0.35">
      <c r="A561" s="15" t="s">
        <v>353</v>
      </c>
      <c r="B561" s="16" t="s">
        <v>33</v>
      </c>
      <c r="C561" s="16" t="s">
        <v>195</v>
      </c>
      <c r="D561" s="16" t="s">
        <v>196</v>
      </c>
      <c r="E561" s="16" t="s">
        <v>145</v>
      </c>
      <c r="F561" s="16">
        <v>280</v>
      </c>
      <c r="G561" s="16">
        <v>2310</v>
      </c>
      <c r="H561" s="16">
        <v>3460</v>
      </c>
      <c r="I561" s="17" t="s">
        <v>381</v>
      </c>
      <c r="J561" s="18">
        <v>600000000</v>
      </c>
      <c r="K561" s="19">
        <v>888625000</v>
      </c>
      <c r="L561" s="19">
        <v>0</v>
      </c>
      <c r="M561" s="19">
        <v>0</v>
      </c>
      <c r="N561" s="19">
        <v>0</v>
      </c>
      <c r="O561" s="19">
        <v>888625000</v>
      </c>
      <c r="P561" s="19">
        <v>0</v>
      </c>
      <c r="Q561" s="19">
        <v>240979634.44</v>
      </c>
      <c r="R561" s="19">
        <v>0</v>
      </c>
      <c r="S561" s="19">
        <v>647645365.55999994</v>
      </c>
      <c r="T561" s="19">
        <v>647645365.55999994</v>
      </c>
      <c r="U561" s="19">
        <v>0</v>
      </c>
      <c r="V561" s="19">
        <v>0</v>
      </c>
      <c r="W561" s="19">
        <v>0</v>
      </c>
      <c r="X561" s="19">
        <v>0</v>
      </c>
      <c r="Y561" s="20">
        <f t="shared" si="142"/>
        <v>0.72881740392178918</v>
      </c>
      <c r="Z561" s="20">
        <f t="shared" si="143"/>
        <v>0.72881740392178918</v>
      </c>
      <c r="AA561" s="20">
        <f t="shared" si="144"/>
        <v>0.27118259607821071</v>
      </c>
      <c r="AB561" s="21">
        <f t="shared" si="145"/>
        <v>0.99999999999999989</v>
      </c>
    </row>
    <row r="562" spans="1:28" ht="72.5" hidden="1" outlineLevel="4" x14ac:dyDescent="0.35">
      <c r="A562" s="15" t="s">
        <v>353</v>
      </c>
      <c r="B562" s="16" t="s">
        <v>33</v>
      </c>
      <c r="C562" s="16" t="s">
        <v>195</v>
      </c>
      <c r="D562" s="16" t="s">
        <v>196</v>
      </c>
      <c r="E562" s="16" t="s">
        <v>382</v>
      </c>
      <c r="F562" s="16">
        <v>280</v>
      </c>
      <c r="G562" s="16">
        <v>2310</v>
      </c>
      <c r="H562" s="16">
        <v>3460</v>
      </c>
      <c r="I562" s="17" t="s">
        <v>383</v>
      </c>
      <c r="J562" s="18">
        <v>75000000</v>
      </c>
      <c r="K562" s="19">
        <v>13375000</v>
      </c>
      <c r="L562" s="19">
        <v>0</v>
      </c>
      <c r="M562" s="19">
        <v>0</v>
      </c>
      <c r="N562" s="19">
        <v>0</v>
      </c>
      <c r="O562" s="19">
        <v>13375000</v>
      </c>
      <c r="P562" s="19">
        <v>0</v>
      </c>
      <c r="Q562" s="19">
        <v>0</v>
      </c>
      <c r="R562" s="19">
        <v>0</v>
      </c>
      <c r="S562" s="19">
        <v>13375000</v>
      </c>
      <c r="T562" s="19">
        <v>13375000</v>
      </c>
      <c r="U562" s="19">
        <v>0</v>
      </c>
      <c r="V562" s="19">
        <v>0</v>
      </c>
      <c r="W562" s="19">
        <v>0</v>
      </c>
      <c r="X562" s="19">
        <v>0</v>
      </c>
      <c r="Y562" s="20">
        <f t="shared" si="142"/>
        <v>1</v>
      </c>
      <c r="Z562" s="20">
        <f t="shared" si="143"/>
        <v>1</v>
      </c>
      <c r="AA562" s="20">
        <f t="shared" si="144"/>
        <v>0</v>
      </c>
      <c r="AB562" s="21">
        <f t="shared" si="145"/>
        <v>1</v>
      </c>
    </row>
    <row r="563" spans="1:28" hidden="1" outlineLevel="3" x14ac:dyDescent="0.35">
      <c r="A563" s="22"/>
      <c r="B563" s="23"/>
      <c r="C563" s="23" t="s">
        <v>197</v>
      </c>
      <c r="D563" s="23"/>
      <c r="E563" s="23"/>
      <c r="F563" s="23"/>
      <c r="G563" s="23"/>
      <c r="H563" s="23"/>
      <c r="I563" s="24"/>
      <c r="J563" s="25">
        <f t="shared" ref="J563:X563" si="147">SUBTOTAL(9,J561:J562)</f>
        <v>675000000</v>
      </c>
      <c r="K563" s="26">
        <f t="shared" si="147"/>
        <v>902000000</v>
      </c>
      <c r="L563" s="26">
        <f t="shared" si="147"/>
        <v>0</v>
      </c>
      <c r="M563" s="26">
        <f t="shared" si="147"/>
        <v>0</v>
      </c>
      <c r="N563" s="26">
        <f t="shared" si="147"/>
        <v>0</v>
      </c>
      <c r="O563" s="26">
        <f t="shared" si="147"/>
        <v>902000000</v>
      </c>
      <c r="P563" s="26">
        <f t="shared" si="147"/>
        <v>0</v>
      </c>
      <c r="Q563" s="26">
        <f t="shared" si="147"/>
        <v>240979634.44</v>
      </c>
      <c r="R563" s="26">
        <f t="shared" si="147"/>
        <v>0</v>
      </c>
      <c r="S563" s="26">
        <f t="shared" si="147"/>
        <v>661020365.55999994</v>
      </c>
      <c r="T563" s="26">
        <f t="shared" si="147"/>
        <v>661020365.55999994</v>
      </c>
      <c r="U563" s="26">
        <f t="shared" si="147"/>
        <v>0</v>
      </c>
      <c r="V563" s="26">
        <f t="shared" si="147"/>
        <v>0</v>
      </c>
      <c r="W563" s="26">
        <f t="shared" si="147"/>
        <v>0</v>
      </c>
      <c r="X563" s="26">
        <f t="shared" si="147"/>
        <v>0</v>
      </c>
      <c r="Y563" s="27">
        <f t="shared" si="142"/>
        <v>0.7328385427494456</v>
      </c>
      <c r="Z563" s="27">
        <f t="shared" si="143"/>
        <v>0.7328385427494456</v>
      </c>
      <c r="AA563" s="27">
        <f t="shared" si="144"/>
        <v>0.26716145725055435</v>
      </c>
      <c r="AB563" s="28">
        <f t="shared" si="145"/>
        <v>1</v>
      </c>
    </row>
    <row r="564" spans="1:28" outlineLevel="1" collapsed="1" x14ac:dyDescent="0.35">
      <c r="A564" s="22" t="s">
        <v>384</v>
      </c>
      <c r="B564" s="23"/>
      <c r="C564" s="23"/>
      <c r="D564" s="23"/>
      <c r="E564" s="23"/>
      <c r="F564" s="23"/>
      <c r="G564" s="23"/>
      <c r="H564" s="23"/>
      <c r="I564" s="24"/>
      <c r="J564" s="25">
        <f t="shared" ref="J564:X564" si="148">SUBTOTAL(9,J514:J562)</f>
        <v>229589302200</v>
      </c>
      <c r="K564" s="26">
        <f t="shared" si="148"/>
        <v>237498044004</v>
      </c>
      <c r="L564" s="26">
        <f t="shared" si="148"/>
        <v>0</v>
      </c>
      <c r="M564" s="26">
        <f t="shared" si="148"/>
        <v>0</v>
      </c>
      <c r="N564" s="26">
        <f t="shared" si="148"/>
        <v>0</v>
      </c>
      <c r="O564" s="26">
        <f t="shared" si="148"/>
        <v>237498044004</v>
      </c>
      <c r="P564" s="26">
        <f t="shared" si="148"/>
        <v>0</v>
      </c>
      <c r="Q564" s="26">
        <f t="shared" si="148"/>
        <v>4604363148.6300001</v>
      </c>
      <c r="R564" s="26">
        <f t="shared" si="148"/>
        <v>0</v>
      </c>
      <c r="S564" s="26">
        <f t="shared" si="148"/>
        <v>232661414467.35001</v>
      </c>
      <c r="T564" s="26">
        <f t="shared" si="148"/>
        <v>232654983799.81</v>
      </c>
      <c r="U564" s="26">
        <f t="shared" si="148"/>
        <v>232266385.97999999</v>
      </c>
      <c r="V564" s="26">
        <f t="shared" si="148"/>
        <v>232266388.01999998</v>
      </c>
      <c r="W564" s="26">
        <f t="shared" si="148"/>
        <v>0</v>
      </c>
      <c r="X564" s="26">
        <f t="shared" si="148"/>
        <v>232266388.01999807</v>
      </c>
      <c r="Y564" s="27">
        <f t="shared" si="142"/>
        <v>0.97963507633532954</v>
      </c>
      <c r="Z564" s="27">
        <f t="shared" si="143"/>
        <v>0.97963507633532954</v>
      </c>
      <c r="AA564" s="27">
        <f t="shared" si="144"/>
        <v>1.9386951871285526E-2</v>
      </c>
      <c r="AB564" s="28">
        <f t="shared" si="145"/>
        <v>0.99902202820661501</v>
      </c>
    </row>
    <row r="565" spans="1:28" hidden="1" outlineLevel="4" x14ac:dyDescent="0.35">
      <c r="A565" s="15" t="s">
        <v>385</v>
      </c>
      <c r="B565" s="16" t="s">
        <v>277</v>
      </c>
      <c r="C565" s="16" t="s">
        <v>34</v>
      </c>
      <c r="D565" s="16" t="s">
        <v>35</v>
      </c>
      <c r="E565" s="16"/>
      <c r="F565" s="16">
        <v>280</v>
      </c>
      <c r="G565" s="16">
        <v>1111</v>
      </c>
      <c r="H565" s="16">
        <v>3410</v>
      </c>
      <c r="I565" s="17" t="s">
        <v>37</v>
      </c>
      <c r="J565" s="18">
        <v>256639058024</v>
      </c>
      <c r="K565" s="19">
        <v>248910106041</v>
      </c>
      <c r="L565" s="19">
        <v>0</v>
      </c>
      <c r="M565" s="19">
        <v>446048148</v>
      </c>
      <c r="N565" s="19">
        <v>0</v>
      </c>
      <c r="O565" s="19">
        <v>249356154189</v>
      </c>
      <c r="P565" s="19">
        <v>0</v>
      </c>
      <c r="Q565" s="19">
        <v>14662632.01</v>
      </c>
      <c r="R565" s="19">
        <v>0</v>
      </c>
      <c r="S565" s="19">
        <v>226981015432.26999</v>
      </c>
      <c r="T565" s="19">
        <v>226981015432.26999</v>
      </c>
      <c r="U565" s="19">
        <v>19181378830.720001</v>
      </c>
      <c r="V565" s="19">
        <v>21914427976.720001</v>
      </c>
      <c r="W565" s="19">
        <v>0</v>
      </c>
      <c r="X565" s="19">
        <v>22360476124.720001</v>
      </c>
      <c r="Y565" s="20">
        <f t="shared" si="142"/>
        <v>0.9118995570026478</v>
      </c>
      <c r="Z565" s="20">
        <f t="shared" si="143"/>
        <v>0.91026835158930652</v>
      </c>
      <c r="AA565" s="20">
        <f t="shared" si="144"/>
        <v>5.8801965637015832E-5</v>
      </c>
      <c r="AB565" s="21">
        <f t="shared" si="145"/>
        <v>0.91032715355494354</v>
      </c>
    </row>
    <row r="566" spans="1:28" hidden="1" outlineLevel="4" x14ac:dyDescent="0.35">
      <c r="A566" s="15" t="s">
        <v>385</v>
      </c>
      <c r="B566" s="16" t="s">
        <v>277</v>
      </c>
      <c r="C566" s="16" t="s">
        <v>34</v>
      </c>
      <c r="D566" s="16" t="s">
        <v>38</v>
      </c>
      <c r="E566" s="16"/>
      <c r="F566" s="16">
        <v>280</v>
      </c>
      <c r="G566" s="16">
        <v>1111</v>
      </c>
      <c r="H566" s="16">
        <v>3410</v>
      </c>
      <c r="I566" s="17" t="s">
        <v>39</v>
      </c>
      <c r="J566" s="18">
        <v>10855119343</v>
      </c>
      <c r="K566" s="19">
        <v>19975719343</v>
      </c>
      <c r="L566" s="19">
        <v>0</v>
      </c>
      <c r="M566" s="19">
        <v>0</v>
      </c>
      <c r="N566" s="19">
        <v>400000000</v>
      </c>
      <c r="O566" s="19">
        <v>20375719343</v>
      </c>
      <c r="P566" s="19">
        <v>0</v>
      </c>
      <c r="Q566" s="19">
        <v>7018258.8099999996</v>
      </c>
      <c r="R566" s="19">
        <v>0</v>
      </c>
      <c r="S566" s="19">
        <v>17637033715.98</v>
      </c>
      <c r="T566" s="19">
        <v>17637033715.98</v>
      </c>
      <c r="U566" s="19">
        <v>2331667368.21</v>
      </c>
      <c r="V566" s="19">
        <v>2331667368.21</v>
      </c>
      <c r="W566" s="19">
        <v>0</v>
      </c>
      <c r="X566" s="19">
        <v>2731667368.2099991</v>
      </c>
      <c r="Y566" s="20">
        <f t="shared" si="142"/>
        <v>0.88292358403405702</v>
      </c>
      <c r="Z566" s="20">
        <f t="shared" si="143"/>
        <v>0.8655907268392532</v>
      </c>
      <c r="AA566" s="20">
        <f t="shared" si="144"/>
        <v>3.4444225952744563E-4</v>
      </c>
      <c r="AB566" s="21">
        <f t="shared" si="145"/>
        <v>0.86593516909878065</v>
      </c>
    </row>
    <row r="567" spans="1:28" hidden="1" outlineLevel="4" x14ac:dyDescent="0.35">
      <c r="A567" s="15" t="s">
        <v>385</v>
      </c>
      <c r="B567" s="16" t="s">
        <v>277</v>
      </c>
      <c r="C567" s="16" t="s">
        <v>34</v>
      </c>
      <c r="D567" s="16" t="s">
        <v>40</v>
      </c>
      <c r="E567" s="16"/>
      <c r="F567" s="16">
        <v>280</v>
      </c>
      <c r="G567" s="16">
        <v>1111</v>
      </c>
      <c r="H567" s="16">
        <v>3410</v>
      </c>
      <c r="I567" s="17" t="s">
        <v>41</v>
      </c>
      <c r="J567" s="19">
        <v>0</v>
      </c>
      <c r="K567" s="19">
        <v>12953447</v>
      </c>
      <c r="L567" s="19">
        <v>0</v>
      </c>
      <c r="M567" s="19">
        <v>0</v>
      </c>
      <c r="N567" s="19">
        <v>0</v>
      </c>
      <c r="O567" s="19">
        <v>12953447</v>
      </c>
      <c r="P567" s="19">
        <v>0</v>
      </c>
      <c r="Q567" s="19">
        <v>0</v>
      </c>
      <c r="R567" s="19">
        <v>0</v>
      </c>
      <c r="S567" s="19">
        <v>12923476.26</v>
      </c>
      <c r="T567" s="19">
        <v>12923476.26</v>
      </c>
      <c r="U567" s="19">
        <v>29970.74</v>
      </c>
      <c r="V567" s="19">
        <v>29970.74</v>
      </c>
      <c r="W567" s="19">
        <v>0</v>
      </c>
      <c r="X567" s="19">
        <v>29970.740000000224</v>
      </c>
      <c r="Y567" s="20">
        <f t="shared" si="142"/>
        <v>0.99768627300516999</v>
      </c>
      <c r="Z567" s="20">
        <f t="shared" si="143"/>
        <v>0.99768627300516999</v>
      </c>
      <c r="AA567" s="20">
        <f t="shared" si="144"/>
        <v>0</v>
      </c>
      <c r="AB567" s="21">
        <f t="shared" si="145"/>
        <v>0.99768627300516999</v>
      </c>
    </row>
    <row r="568" spans="1:28" hidden="1" outlineLevel="4" x14ac:dyDescent="0.35">
      <c r="A568" s="15" t="s">
        <v>385</v>
      </c>
      <c r="B568" s="16" t="s">
        <v>277</v>
      </c>
      <c r="C568" s="16" t="s">
        <v>34</v>
      </c>
      <c r="D568" s="16" t="s">
        <v>386</v>
      </c>
      <c r="E568" s="16"/>
      <c r="F568" s="16">
        <v>280</v>
      </c>
      <c r="G568" s="16">
        <v>1111</v>
      </c>
      <c r="H568" s="16">
        <v>3410</v>
      </c>
      <c r="I568" s="17" t="s">
        <v>387</v>
      </c>
      <c r="J568" s="18">
        <v>408371217</v>
      </c>
      <c r="K568" s="19">
        <v>390659739</v>
      </c>
      <c r="L568" s="19">
        <v>0</v>
      </c>
      <c r="M568" s="19">
        <v>0</v>
      </c>
      <c r="N568" s="19">
        <v>0</v>
      </c>
      <c r="O568" s="19">
        <v>390659739</v>
      </c>
      <c r="P568" s="19">
        <v>0</v>
      </c>
      <c r="Q568" s="19">
        <v>1075.06</v>
      </c>
      <c r="R568" s="19">
        <v>0</v>
      </c>
      <c r="S568" s="19">
        <v>346425360.38999999</v>
      </c>
      <c r="T568" s="19">
        <v>346425360.38999999</v>
      </c>
      <c r="U568" s="19">
        <v>44233303.549999997</v>
      </c>
      <c r="V568" s="19">
        <v>44233303.549999997</v>
      </c>
      <c r="W568" s="19">
        <v>0</v>
      </c>
      <c r="X568" s="19">
        <v>44233303.550000012</v>
      </c>
      <c r="Y568" s="20">
        <f t="shared" si="142"/>
        <v>0.8867700605052623</v>
      </c>
      <c r="Z568" s="20">
        <f t="shared" si="143"/>
        <v>0.8867700605052623</v>
      </c>
      <c r="AA568" s="20">
        <f t="shared" si="144"/>
        <v>2.7519088676808848E-6</v>
      </c>
      <c r="AB568" s="21">
        <f t="shared" si="145"/>
        <v>0.88677281241412997</v>
      </c>
    </row>
    <row r="569" spans="1:28" hidden="1" outlineLevel="4" x14ac:dyDescent="0.35">
      <c r="A569" s="15" t="s">
        <v>385</v>
      </c>
      <c r="B569" s="16" t="s">
        <v>277</v>
      </c>
      <c r="C569" s="16" t="s">
        <v>34</v>
      </c>
      <c r="D569" s="16" t="s">
        <v>388</v>
      </c>
      <c r="E569" s="16"/>
      <c r="F569" s="16">
        <v>280</v>
      </c>
      <c r="G569" s="16">
        <v>1111</v>
      </c>
      <c r="H569" s="16">
        <v>3410</v>
      </c>
      <c r="I569" s="17" t="s">
        <v>389</v>
      </c>
      <c r="J569" s="18">
        <v>187000335</v>
      </c>
      <c r="K569" s="19">
        <v>229880884</v>
      </c>
      <c r="L569" s="19">
        <v>0</v>
      </c>
      <c r="M569" s="19">
        <v>0</v>
      </c>
      <c r="N569" s="19">
        <v>0</v>
      </c>
      <c r="O569" s="19">
        <v>229880884</v>
      </c>
      <c r="P569" s="19">
        <v>0</v>
      </c>
      <c r="Q569" s="19">
        <v>136860994.63</v>
      </c>
      <c r="R569" s="19">
        <v>0</v>
      </c>
      <c r="S569" s="19">
        <v>93019889.370000005</v>
      </c>
      <c r="T569" s="19">
        <v>79962606.329999998</v>
      </c>
      <c r="U569" s="19">
        <v>0</v>
      </c>
      <c r="V569" s="19">
        <v>0</v>
      </c>
      <c r="W569" s="19">
        <v>0</v>
      </c>
      <c r="X569" s="19">
        <v>0</v>
      </c>
      <c r="Y569" s="20">
        <f t="shared" si="142"/>
        <v>0.40464386490700988</v>
      </c>
      <c r="Z569" s="20">
        <f t="shared" si="143"/>
        <v>0.40464386490700988</v>
      </c>
      <c r="AA569" s="20">
        <f t="shared" si="144"/>
        <v>0.59535613509299012</v>
      </c>
      <c r="AB569" s="21">
        <f t="shared" si="145"/>
        <v>1</v>
      </c>
    </row>
    <row r="570" spans="1:28" hidden="1" outlineLevel="4" x14ac:dyDescent="0.35">
      <c r="A570" s="15" t="s">
        <v>385</v>
      </c>
      <c r="B570" s="16" t="s">
        <v>277</v>
      </c>
      <c r="C570" s="16" t="s">
        <v>34</v>
      </c>
      <c r="D570" s="16" t="s">
        <v>44</v>
      </c>
      <c r="E570" s="16"/>
      <c r="F570" s="16">
        <v>280</v>
      </c>
      <c r="G570" s="16">
        <v>1111</v>
      </c>
      <c r="H570" s="16">
        <v>3410</v>
      </c>
      <c r="I570" s="17" t="s">
        <v>45</v>
      </c>
      <c r="J570" s="18">
        <v>77192364983</v>
      </c>
      <c r="K570" s="19">
        <v>73111172902</v>
      </c>
      <c r="L570" s="19">
        <v>0</v>
      </c>
      <c r="M570" s="19">
        <v>-519571331</v>
      </c>
      <c r="N570" s="19">
        <v>-120000000</v>
      </c>
      <c r="O570" s="19">
        <v>72471601571</v>
      </c>
      <c r="P570" s="19">
        <v>0</v>
      </c>
      <c r="Q570" s="19">
        <v>4059334.65</v>
      </c>
      <c r="R570" s="19">
        <v>0</v>
      </c>
      <c r="S570" s="19">
        <v>65490238119.669998</v>
      </c>
      <c r="T570" s="19">
        <v>65490238119.669998</v>
      </c>
      <c r="U570" s="19">
        <v>6977304116.6800003</v>
      </c>
      <c r="V570" s="19">
        <v>7616875447.6800003</v>
      </c>
      <c r="W570" s="19">
        <v>0</v>
      </c>
      <c r="X570" s="19">
        <v>6977304116.6800079</v>
      </c>
      <c r="Y570" s="20">
        <f t="shared" si="142"/>
        <v>0.89576237830919103</v>
      </c>
      <c r="Z570" s="20">
        <f t="shared" si="143"/>
        <v>0.90366759806611419</v>
      </c>
      <c r="AA570" s="20">
        <f t="shared" si="144"/>
        <v>5.6012763096219059E-5</v>
      </c>
      <c r="AB570" s="21">
        <f t="shared" si="145"/>
        <v>0.90372361082921038</v>
      </c>
    </row>
    <row r="571" spans="1:28" hidden="1" outlineLevel="4" x14ac:dyDescent="0.35">
      <c r="A571" s="15" t="s">
        <v>385</v>
      </c>
      <c r="B571" s="16" t="s">
        <v>277</v>
      </c>
      <c r="C571" s="16" t="s">
        <v>34</v>
      </c>
      <c r="D571" s="16" t="s">
        <v>46</v>
      </c>
      <c r="E571" s="16"/>
      <c r="F571" s="16">
        <v>280</v>
      </c>
      <c r="G571" s="16">
        <v>1111</v>
      </c>
      <c r="H571" s="16">
        <v>3410</v>
      </c>
      <c r="I571" s="17" t="s">
        <v>47</v>
      </c>
      <c r="J571" s="18">
        <v>9842120475</v>
      </c>
      <c r="K571" s="19">
        <v>9778871258</v>
      </c>
      <c r="L571" s="19">
        <v>0</v>
      </c>
      <c r="M571" s="19">
        <v>-150000000</v>
      </c>
      <c r="N571" s="19">
        <v>-35000000</v>
      </c>
      <c r="O571" s="19">
        <v>9593871258</v>
      </c>
      <c r="P571" s="19">
        <v>0</v>
      </c>
      <c r="Q571" s="19">
        <v>984358.05</v>
      </c>
      <c r="R571" s="19">
        <v>0</v>
      </c>
      <c r="S571" s="19">
        <v>8681559628.8999996</v>
      </c>
      <c r="T571" s="19">
        <v>8681559628.8999996</v>
      </c>
      <c r="U571" s="19">
        <v>911327271.04999995</v>
      </c>
      <c r="V571" s="19">
        <v>1096327271.05</v>
      </c>
      <c r="W571" s="19">
        <v>0</v>
      </c>
      <c r="X571" s="19">
        <v>911327271.05000114</v>
      </c>
      <c r="Y571" s="20">
        <f t="shared" si="142"/>
        <v>0.88778749610776397</v>
      </c>
      <c r="Z571" s="20">
        <f t="shared" si="143"/>
        <v>0.90490683014541651</v>
      </c>
      <c r="AA571" s="20">
        <f t="shared" si="144"/>
        <v>1.0260279959241454E-4</v>
      </c>
      <c r="AB571" s="21">
        <f t="shared" si="145"/>
        <v>0.90500943294500891</v>
      </c>
    </row>
    <row r="572" spans="1:28" hidden="1" outlineLevel="4" x14ac:dyDescent="0.35">
      <c r="A572" s="15" t="s">
        <v>385</v>
      </c>
      <c r="B572" s="16" t="s">
        <v>277</v>
      </c>
      <c r="C572" s="16" t="s">
        <v>34</v>
      </c>
      <c r="D572" s="16" t="s">
        <v>48</v>
      </c>
      <c r="E572" s="16"/>
      <c r="F572" s="16">
        <v>280</v>
      </c>
      <c r="G572" s="16">
        <v>1111</v>
      </c>
      <c r="H572" s="16">
        <v>3410</v>
      </c>
      <c r="I572" s="17" t="s">
        <v>49</v>
      </c>
      <c r="J572" s="18">
        <v>38033769067</v>
      </c>
      <c r="K572" s="19">
        <v>45037031306</v>
      </c>
      <c r="L572" s="19">
        <v>0</v>
      </c>
      <c r="M572" s="19">
        <v>0</v>
      </c>
      <c r="N572" s="19">
        <v>0</v>
      </c>
      <c r="O572" s="19">
        <v>45037031306</v>
      </c>
      <c r="P572" s="19">
        <v>0</v>
      </c>
      <c r="Q572" s="19">
        <v>0</v>
      </c>
      <c r="R572" s="19">
        <v>0</v>
      </c>
      <c r="S572" s="19">
        <v>632581358.71000004</v>
      </c>
      <c r="T572" s="19">
        <v>632581358.71000004</v>
      </c>
      <c r="U572" s="19">
        <v>44404449947.290001</v>
      </c>
      <c r="V572" s="19">
        <v>44404449947.290001</v>
      </c>
      <c r="W572" s="19">
        <v>0</v>
      </c>
      <c r="X572" s="19">
        <v>44404449947.290001</v>
      </c>
      <c r="Y572" s="20">
        <f t="shared" si="142"/>
        <v>1.4045804982392905E-2</v>
      </c>
      <c r="Z572" s="20">
        <f t="shared" si="143"/>
        <v>1.4045804982392905E-2</v>
      </c>
      <c r="AA572" s="20">
        <f t="shared" si="144"/>
        <v>0</v>
      </c>
      <c r="AB572" s="21">
        <f t="shared" si="145"/>
        <v>1.4045804982392905E-2</v>
      </c>
    </row>
    <row r="573" spans="1:28" hidden="1" outlineLevel="4" x14ac:dyDescent="0.35">
      <c r="A573" s="15" t="s">
        <v>385</v>
      </c>
      <c r="B573" s="16" t="s">
        <v>277</v>
      </c>
      <c r="C573" s="16" t="s">
        <v>34</v>
      </c>
      <c r="D573" s="16" t="s">
        <v>48</v>
      </c>
      <c r="E573" s="16"/>
      <c r="F573" s="16" t="s">
        <v>36</v>
      </c>
      <c r="G573" s="16">
        <v>1111</v>
      </c>
      <c r="H573" s="16">
        <v>3420</v>
      </c>
      <c r="I573" s="17" t="s">
        <v>390</v>
      </c>
      <c r="J573" s="19">
        <v>0</v>
      </c>
      <c r="K573" s="19">
        <v>715000000</v>
      </c>
      <c r="L573" s="19">
        <v>0</v>
      </c>
      <c r="M573" s="19">
        <v>0</v>
      </c>
      <c r="N573" s="19">
        <v>0</v>
      </c>
      <c r="O573" s="19">
        <v>715000000</v>
      </c>
      <c r="P573" s="19">
        <v>0</v>
      </c>
      <c r="Q573" s="19">
        <v>0</v>
      </c>
      <c r="R573" s="19">
        <v>0</v>
      </c>
      <c r="S573" s="19">
        <v>0</v>
      </c>
      <c r="T573" s="19">
        <v>0</v>
      </c>
      <c r="U573" s="19">
        <v>715000000</v>
      </c>
      <c r="V573" s="19">
        <v>715000000</v>
      </c>
      <c r="W573" s="19">
        <v>0</v>
      </c>
      <c r="X573" s="19">
        <v>715000000</v>
      </c>
      <c r="Y573" s="20">
        <f t="shared" si="142"/>
        <v>0</v>
      </c>
      <c r="Z573" s="20">
        <f t="shared" si="143"/>
        <v>0</v>
      </c>
      <c r="AA573" s="20">
        <f t="shared" si="144"/>
        <v>0</v>
      </c>
      <c r="AB573" s="21">
        <f t="shared" si="145"/>
        <v>0</v>
      </c>
    </row>
    <row r="574" spans="1:28" hidden="1" outlineLevel="4" x14ac:dyDescent="0.35">
      <c r="A574" s="15" t="s">
        <v>385</v>
      </c>
      <c r="B574" s="16" t="s">
        <v>277</v>
      </c>
      <c r="C574" s="16" t="s">
        <v>34</v>
      </c>
      <c r="D574" s="16" t="s">
        <v>50</v>
      </c>
      <c r="E574" s="16"/>
      <c r="F574" s="16">
        <v>280</v>
      </c>
      <c r="G574" s="16">
        <v>1111</v>
      </c>
      <c r="H574" s="16">
        <v>3410</v>
      </c>
      <c r="I574" s="17" t="s">
        <v>51</v>
      </c>
      <c r="J574" s="18">
        <v>40337459519</v>
      </c>
      <c r="K574" s="19">
        <v>40059303241</v>
      </c>
      <c r="L574" s="19">
        <v>0</v>
      </c>
      <c r="M574" s="19">
        <v>0</v>
      </c>
      <c r="N574" s="19">
        <v>0</v>
      </c>
      <c r="O574" s="19">
        <v>40059303241</v>
      </c>
      <c r="P574" s="19">
        <v>0</v>
      </c>
      <c r="Q574" s="19">
        <v>11101640.83</v>
      </c>
      <c r="R574" s="19">
        <v>0</v>
      </c>
      <c r="S574" s="19">
        <v>39979349995.419998</v>
      </c>
      <c r="T574" s="19">
        <v>39978887699.059998</v>
      </c>
      <c r="U574" s="19">
        <v>68851604.75</v>
      </c>
      <c r="V574" s="19">
        <v>68851604.75</v>
      </c>
      <c r="W574" s="19">
        <v>0</v>
      </c>
      <c r="X574" s="19">
        <v>68851604.75</v>
      </c>
      <c r="Y574" s="20">
        <f t="shared" si="142"/>
        <v>0.99800412790259985</v>
      </c>
      <c r="Z574" s="20">
        <f t="shared" si="143"/>
        <v>0.99800412790259985</v>
      </c>
      <c r="AA574" s="20">
        <f t="shared" si="144"/>
        <v>2.7713015284393824E-4</v>
      </c>
      <c r="AB574" s="21">
        <f t="shared" si="145"/>
        <v>0.99828125805544377</v>
      </c>
    </row>
    <row r="575" spans="1:28" hidden="1" outlineLevel="4" x14ac:dyDescent="0.35">
      <c r="A575" s="15" t="s">
        <v>385</v>
      </c>
      <c r="B575" s="16" t="s">
        <v>277</v>
      </c>
      <c r="C575" s="16" t="s">
        <v>34</v>
      </c>
      <c r="D575" s="16" t="s">
        <v>52</v>
      </c>
      <c r="E575" s="16"/>
      <c r="F575" s="16">
        <v>280</v>
      </c>
      <c r="G575" s="16">
        <v>1111</v>
      </c>
      <c r="H575" s="16">
        <v>3410</v>
      </c>
      <c r="I575" s="17" t="s">
        <v>53</v>
      </c>
      <c r="J575" s="18">
        <v>149992996144</v>
      </c>
      <c r="K575" s="19">
        <v>138492420195</v>
      </c>
      <c r="L575" s="19">
        <v>0</v>
      </c>
      <c r="M575" s="19">
        <v>0</v>
      </c>
      <c r="N575" s="19">
        <v>0</v>
      </c>
      <c r="O575" s="19">
        <v>138492420195</v>
      </c>
      <c r="P575" s="19">
        <v>0</v>
      </c>
      <c r="Q575" s="19">
        <v>7147290.3300000001</v>
      </c>
      <c r="R575" s="19">
        <v>0</v>
      </c>
      <c r="S575" s="19">
        <v>126682928785.75999</v>
      </c>
      <c r="T575" s="19">
        <v>126682928785.75999</v>
      </c>
      <c r="U575" s="19">
        <v>11802344118.91</v>
      </c>
      <c r="V575" s="19">
        <v>11802344118.91</v>
      </c>
      <c r="W575" s="19">
        <v>0</v>
      </c>
      <c r="X575" s="19">
        <v>11802344118.910019</v>
      </c>
      <c r="Y575" s="20">
        <f t="shared" si="142"/>
        <v>0.91472824727438506</v>
      </c>
      <c r="Z575" s="20">
        <f t="shared" si="143"/>
        <v>0.91472824727438506</v>
      </c>
      <c r="AA575" s="20">
        <f t="shared" si="144"/>
        <v>5.1607808715715111E-5</v>
      </c>
      <c r="AB575" s="21">
        <f t="shared" si="145"/>
        <v>0.91477985508310078</v>
      </c>
    </row>
    <row r="576" spans="1:28" ht="58" hidden="1" outlineLevel="4" x14ac:dyDescent="0.35">
      <c r="A576" s="15" t="s">
        <v>385</v>
      </c>
      <c r="B576" s="16" t="s">
        <v>277</v>
      </c>
      <c r="C576" s="16" t="s">
        <v>34</v>
      </c>
      <c r="D576" s="16" t="s">
        <v>54</v>
      </c>
      <c r="E576" s="16" t="s">
        <v>55</v>
      </c>
      <c r="F576" s="16" t="s">
        <v>36</v>
      </c>
      <c r="G576" s="16">
        <v>1112</v>
      </c>
      <c r="H576" s="16">
        <v>3410</v>
      </c>
      <c r="I576" s="17" t="s">
        <v>56</v>
      </c>
      <c r="J576" s="18">
        <v>52885765760</v>
      </c>
      <c r="K576" s="19">
        <v>49203713124</v>
      </c>
      <c r="L576" s="19">
        <v>0</v>
      </c>
      <c r="M576" s="19">
        <v>0</v>
      </c>
      <c r="N576" s="19">
        <v>0</v>
      </c>
      <c r="O576" s="19">
        <v>49203713124</v>
      </c>
      <c r="P576" s="19">
        <v>0</v>
      </c>
      <c r="Q576" s="19">
        <v>4227164227</v>
      </c>
      <c r="R576" s="19">
        <v>0</v>
      </c>
      <c r="S576" s="19">
        <v>44976548897</v>
      </c>
      <c r="T576" s="19">
        <v>44976548897</v>
      </c>
      <c r="U576" s="19">
        <v>0</v>
      </c>
      <c r="V576" s="19">
        <v>0</v>
      </c>
      <c r="W576" s="19">
        <v>0</v>
      </c>
      <c r="X576" s="19">
        <v>0</v>
      </c>
      <c r="Y576" s="20">
        <f t="shared" si="142"/>
        <v>0.91408851164653016</v>
      </c>
      <c r="Z576" s="20">
        <f t="shared" si="143"/>
        <v>0.91408851164653016</v>
      </c>
      <c r="AA576" s="20">
        <f t="shared" si="144"/>
        <v>8.59114883534699E-2</v>
      </c>
      <c r="AB576" s="21">
        <f t="shared" si="145"/>
        <v>1</v>
      </c>
    </row>
    <row r="577" spans="1:28" ht="29" hidden="1" outlineLevel="4" x14ac:dyDescent="0.35">
      <c r="A577" s="15" t="s">
        <v>385</v>
      </c>
      <c r="B577" s="16" t="s">
        <v>277</v>
      </c>
      <c r="C577" s="16" t="s">
        <v>34</v>
      </c>
      <c r="D577" s="16" t="s">
        <v>57</v>
      </c>
      <c r="E577" s="16" t="s">
        <v>55</v>
      </c>
      <c r="F577" s="16" t="s">
        <v>36</v>
      </c>
      <c r="G577" s="16">
        <v>1112</v>
      </c>
      <c r="H577" s="16">
        <v>3410</v>
      </c>
      <c r="I577" s="17" t="s">
        <v>58</v>
      </c>
      <c r="J577" s="18">
        <v>2858690041</v>
      </c>
      <c r="K577" s="19">
        <v>2739606120</v>
      </c>
      <c r="L577" s="19">
        <v>0</v>
      </c>
      <c r="M577" s="19">
        <v>0</v>
      </c>
      <c r="N577" s="19">
        <v>0</v>
      </c>
      <c r="O577" s="19">
        <v>2739606120</v>
      </c>
      <c r="P577" s="19">
        <v>0</v>
      </c>
      <c r="Q577" s="19">
        <v>308767209</v>
      </c>
      <c r="R577" s="19">
        <v>0</v>
      </c>
      <c r="S577" s="19">
        <v>2430838911</v>
      </c>
      <c r="T577" s="19">
        <v>2430838911</v>
      </c>
      <c r="U577" s="19">
        <v>0</v>
      </c>
      <c r="V577" s="19">
        <v>0</v>
      </c>
      <c r="W577" s="19">
        <v>0</v>
      </c>
      <c r="X577" s="19">
        <v>0</v>
      </c>
      <c r="Y577" s="20">
        <f t="shared" si="142"/>
        <v>0.88729503604700666</v>
      </c>
      <c r="Z577" s="20">
        <f t="shared" si="143"/>
        <v>0.88729503604700666</v>
      </c>
      <c r="AA577" s="20">
        <f t="shared" si="144"/>
        <v>0.11270496395299336</v>
      </c>
      <c r="AB577" s="21">
        <f t="shared" si="145"/>
        <v>1</v>
      </c>
    </row>
    <row r="578" spans="1:28" ht="58" hidden="1" outlineLevel="4" x14ac:dyDescent="0.35">
      <c r="A578" s="15" t="s">
        <v>385</v>
      </c>
      <c r="B578" s="16" t="s">
        <v>277</v>
      </c>
      <c r="C578" s="16" t="s">
        <v>34</v>
      </c>
      <c r="D578" s="16" t="s">
        <v>59</v>
      </c>
      <c r="E578" s="16" t="s">
        <v>55</v>
      </c>
      <c r="F578" s="16" t="s">
        <v>36</v>
      </c>
      <c r="G578" s="16">
        <v>1112</v>
      </c>
      <c r="H578" s="16">
        <v>3410</v>
      </c>
      <c r="I578" s="17" t="s">
        <v>60</v>
      </c>
      <c r="J578" s="18">
        <v>3659325006</v>
      </c>
      <c r="K578" s="19">
        <v>2428204005</v>
      </c>
      <c r="L578" s="19">
        <v>0</v>
      </c>
      <c r="M578" s="19">
        <v>0</v>
      </c>
      <c r="N578" s="19">
        <v>0</v>
      </c>
      <c r="O578" s="19">
        <v>2428204005</v>
      </c>
      <c r="P578" s="19">
        <v>0</v>
      </c>
      <c r="Q578" s="19">
        <v>366121224</v>
      </c>
      <c r="R578" s="19">
        <v>0</v>
      </c>
      <c r="S578" s="19">
        <v>2062082781</v>
      </c>
      <c r="T578" s="19">
        <v>2062082781</v>
      </c>
      <c r="U578" s="19">
        <v>0</v>
      </c>
      <c r="V578" s="19">
        <v>0</v>
      </c>
      <c r="W578" s="19">
        <v>0</v>
      </c>
      <c r="X578" s="19">
        <v>0</v>
      </c>
      <c r="Y578" s="20">
        <f t="shared" si="142"/>
        <v>0.84922139027606125</v>
      </c>
      <c r="Z578" s="20">
        <f t="shared" si="143"/>
        <v>0.84922139027606125</v>
      </c>
      <c r="AA578" s="20">
        <f t="shared" si="144"/>
        <v>0.15077860972393875</v>
      </c>
      <c r="AB578" s="21">
        <f t="shared" si="145"/>
        <v>1</v>
      </c>
    </row>
    <row r="579" spans="1:28" ht="43.5" hidden="1" outlineLevel="4" x14ac:dyDescent="0.35">
      <c r="A579" s="15" t="s">
        <v>385</v>
      </c>
      <c r="B579" s="16" t="s">
        <v>277</v>
      </c>
      <c r="C579" s="16" t="s">
        <v>34</v>
      </c>
      <c r="D579" s="16" t="s">
        <v>61</v>
      </c>
      <c r="E579" s="16" t="s">
        <v>55</v>
      </c>
      <c r="F579" s="16" t="s">
        <v>36</v>
      </c>
      <c r="G579" s="16">
        <v>1112</v>
      </c>
      <c r="H579" s="16">
        <v>3410</v>
      </c>
      <c r="I579" s="17" t="s">
        <v>62</v>
      </c>
      <c r="J579" s="18">
        <v>17152140246</v>
      </c>
      <c r="K579" s="19">
        <v>16085636678</v>
      </c>
      <c r="L579" s="19">
        <v>0</v>
      </c>
      <c r="M579" s="19">
        <v>0</v>
      </c>
      <c r="N579" s="19">
        <v>0</v>
      </c>
      <c r="O579" s="19">
        <v>16085636678</v>
      </c>
      <c r="P579" s="19">
        <v>0</v>
      </c>
      <c r="Q579" s="19">
        <v>1512577142</v>
      </c>
      <c r="R579" s="19">
        <v>0</v>
      </c>
      <c r="S579" s="19">
        <v>14573059536</v>
      </c>
      <c r="T579" s="19">
        <v>14573059536</v>
      </c>
      <c r="U579" s="19">
        <v>0</v>
      </c>
      <c r="V579" s="19">
        <v>0</v>
      </c>
      <c r="W579" s="19">
        <v>0</v>
      </c>
      <c r="X579" s="19">
        <v>0</v>
      </c>
      <c r="Y579" s="20">
        <f t="shared" si="142"/>
        <v>0.9059672195587557</v>
      </c>
      <c r="Z579" s="20">
        <f t="shared" si="143"/>
        <v>0.9059672195587557</v>
      </c>
      <c r="AA579" s="20">
        <f t="shared" si="144"/>
        <v>9.4032780441244274E-2</v>
      </c>
      <c r="AB579" s="21">
        <f t="shared" si="145"/>
        <v>1</v>
      </c>
    </row>
    <row r="580" spans="1:28" ht="43.5" hidden="1" outlineLevel="4" x14ac:dyDescent="0.35">
      <c r="A580" s="15" t="s">
        <v>385</v>
      </c>
      <c r="B580" s="16" t="s">
        <v>277</v>
      </c>
      <c r="C580" s="16" t="s">
        <v>34</v>
      </c>
      <c r="D580" s="16" t="s">
        <v>63</v>
      </c>
      <c r="E580" s="16" t="s">
        <v>55</v>
      </c>
      <c r="F580" s="16" t="s">
        <v>36</v>
      </c>
      <c r="G580" s="16">
        <v>1112</v>
      </c>
      <c r="H580" s="16">
        <v>3410</v>
      </c>
      <c r="I580" s="17" t="s">
        <v>64</v>
      </c>
      <c r="J580" s="18">
        <v>8576070123</v>
      </c>
      <c r="K580" s="19">
        <v>8102818346</v>
      </c>
      <c r="L580" s="19">
        <v>0</v>
      </c>
      <c r="M580" s="19">
        <v>0</v>
      </c>
      <c r="N580" s="19">
        <v>0</v>
      </c>
      <c r="O580" s="19">
        <v>8102818346</v>
      </c>
      <c r="P580" s="19">
        <v>0</v>
      </c>
      <c r="Q580" s="19">
        <v>807895038</v>
      </c>
      <c r="R580" s="19">
        <v>0</v>
      </c>
      <c r="S580" s="19">
        <v>7294923308</v>
      </c>
      <c r="T580" s="19">
        <v>7294923308</v>
      </c>
      <c r="U580" s="19">
        <v>0</v>
      </c>
      <c r="V580" s="19">
        <v>0</v>
      </c>
      <c r="W580" s="19">
        <v>0</v>
      </c>
      <c r="X580" s="19">
        <v>0</v>
      </c>
      <c r="Y580" s="20">
        <f t="shared" si="142"/>
        <v>0.90029456375523687</v>
      </c>
      <c r="Z580" s="20">
        <f t="shared" si="143"/>
        <v>0.90029456375523687</v>
      </c>
      <c r="AA580" s="20">
        <f t="shared" si="144"/>
        <v>9.9705436244763121E-2</v>
      </c>
      <c r="AB580" s="21">
        <f t="shared" si="145"/>
        <v>1</v>
      </c>
    </row>
    <row r="581" spans="1:28" ht="43.5" hidden="1" outlineLevel="4" x14ac:dyDescent="0.35">
      <c r="A581" s="15" t="s">
        <v>385</v>
      </c>
      <c r="B581" s="16" t="s">
        <v>277</v>
      </c>
      <c r="C581" s="16" t="s">
        <v>34</v>
      </c>
      <c r="D581" s="16" t="s">
        <v>65</v>
      </c>
      <c r="E581" s="16" t="s">
        <v>55</v>
      </c>
      <c r="F581" s="16" t="s">
        <v>36</v>
      </c>
      <c r="G581" s="16">
        <v>1112</v>
      </c>
      <c r="H581" s="16">
        <v>3410</v>
      </c>
      <c r="I581" s="17" t="s">
        <v>66</v>
      </c>
      <c r="J581" s="18">
        <v>34793895933</v>
      </c>
      <c r="K581" s="19">
        <v>26653056774</v>
      </c>
      <c r="L581" s="19">
        <v>0</v>
      </c>
      <c r="M581" s="19">
        <v>0</v>
      </c>
      <c r="N581" s="19">
        <v>0</v>
      </c>
      <c r="O581" s="19">
        <v>26653056774</v>
      </c>
      <c r="P581" s="19">
        <v>0</v>
      </c>
      <c r="Q581" s="19">
        <v>465827400.04000002</v>
      </c>
      <c r="R581" s="19">
        <v>0</v>
      </c>
      <c r="S581" s="19">
        <v>26187229373.959999</v>
      </c>
      <c r="T581" s="19">
        <v>26187229373.959999</v>
      </c>
      <c r="U581" s="19">
        <v>0</v>
      </c>
      <c r="V581" s="19">
        <v>0</v>
      </c>
      <c r="W581" s="19">
        <v>0</v>
      </c>
      <c r="X581" s="19">
        <v>0</v>
      </c>
      <c r="Y581" s="20">
        <f t="shared" si="142"/>
        <v>0.98252255251658738</v>
      </c>
      <c r="Z581" s="20">
        <f t="shared" si="143"/>
        <v>0.98252255251658738</v>
      </c>
      <c r="AA581" s="20">
        <f t="shared" si="144"/>
        <v>1.7477447483412623E-2</v>
      </c>
      <c r="AB581" s="21">
        <f t="shared" si="145"/>
        <v>1</v>
      </c>
    </row>
    <row r="582" spans="1:28" hidden="1" outlineLevel="3" x14ac:dyDescent="0.35">
      <c r="A582" s="22"/>
      <c r="B582" s="23"/>
      <c r="C582" s="23" t="s">
        <v>67</v>
      </c>
      <c r="D582" s="23"/>
      <c r="E582" s="23"/>
      <c r="F582" s="23"/>
      <c r="G582" s="23"/>
      <c r="H582" s="23"/>
      <c r="I582" s="24"/>
      <c r="J582" s="25">
        <f t="shared" ref="J582:X582" si="149">SUBTOTAL(9,J565:J581)</f>
        <v>703414146216</v>
      </c>
      <c r="K582" s="26">
        <f t="shared" si="149"/>
        <v>681926153403</v>
      </c>
      <c r="L582" s="26">
        <f t="shared" si="149"/>
        <v>0</v>
      </c>
      <c r="M582" s="26">
        <f t="shared" si="149"/>
        <v>-223523183</v>
      </c>
      <c r="N582" s="26">
        <f t="shared" si="149"/>
        <v>245000000</v>
      </c>
      <c r="O582" s="26">
        <f t="shared" si="149"/>
        <v>681947630220</v>
      </c>
      <c r="P582" s="26">
        <f t="shared" si="149"/>
        <v>0</v>
      </c>
      <c r="Q582" s="26">
        <f t="shared" si="149"/>
        <v>7870187824.4099998</v>
      </c>
      <c r="R582" s="26">
        <f t="shared" si="149"/>
        <v>0</v>
      </c>
      <c r="S582" s="26">
        <f t="shared" si="149"/>
        <v>584061758569.68994</v>
      </c>
      <c r="T582" s="26">
        <f t="shared" si="149"/>
        <v>584048238990.29004</v>
      </c>
      <c r="U582" s="26">
        <f t="shared" si="149"/>
        <v>86436586531.900009</v>
      </c>
      <c r="V582" s="26">
        <f t="shared" si="149"/>
        <v>89994207008.900009</v>
      </c>
      <c r="W582" s="26">
        <f t="shared" si="149"/>
        <v>0</v>
      </c>
      <c r="X582" s="26">
        <f t="shared" si="149"/>
        <v>90015683825.90004</v>
      </c>
      <c r="Y582" s="27">
        <f t="shared" si="142"/>
        <v>0.85648828051990722</v>
      </c>
      <c r="Z582" s="27">
        <f t="shared" si="143"/>
        <v>0.8564613068327086</v>
      </c>
      <c r="AA582" s="27">
        <f t="shared" si="144"/>
        <v>1.1540751042526587E-2</v>
      </c>
      <c r="AB582" s="28">
        <f t="shared" si="145"/>
        <v>0.86800205787523521</v>
      </c>
    </row>
    <row r="583" spans="1:28" ht="101.5" hidden="1" outlineLevel="4" x14ac:dyDescent="0.35">
      <c r="A583" s="15" t="s">
        <v>385</v>
      </c>
      <c r="B583" s="16" t="s">
        <v>277</v>
      </c>
      <c r="C583" s="16" t="s">
        <v>68</v>
      </c>
      <c r="D583" s="16" t="s">
        <v>391</v>
      </c>
      <c r="E583" s="16"/>
      <c r="F583" s="16">
        <v>522</v>
      </c>
      <c r="G583" s="16">
        <v>1120</v>
      </c>
      <c r="H583" s="16">
        <v>3480</v>
      </c>
      <c r="I583" s="17" t="s">
        <v>616</v>
      </c>
      <c r="J583" s="19">
        <v>0</v>
      </c>
      <c r="K583" s="19">
        <v>2014665707</v>
      </c>
      <c r="L583" s="19">
        <v>0</v>
      </c>
      <c r="M583" s="19">
        <v>0</v>
      </c>
      <c r="N583" s="19">
        <v>0</v>
      </c>
      <c r="O583" s="19">
        <v>2014665707</v>
      </c>
      <c r="P583" s="19">
        <v>0</v>
      </c>
      <c r="Q583" s="19">
        <v>0</v>
      </c>
      <c r="R583" s="19">
        <v>0</v>
      </c>
      <c r="S583" s="19">
        <v>2014665707</v>
      </c>
      <c r="T583" s="19">
        <v>2014665707</v>
      </c>
      <c r="U583" s="19">
        <v>0</v>
      </c>
      <c r="V583" s="19">
        <v>0</v>
      </c>
      <c r="W583" s="19">
        <v>0</v>
      </c>
      <c r="X583" s="19">
        <v>0</v>
      </c>
      <c r="Y583" s="20">
        <f t="shared" si="142"/>
        <v>1</v>
      </c>
      <c r="Z583" s="20">
        <f t="shared" si="143"/>
        <v>1</v>
      </c>
      <c r="AA583" s="20">
        <f t="shared" si="144"/>
        <v>0</v>
      </c>
      <c r="AB583" s="21">
        <f t="shared" si="145"/>
        <v>1</v>
      </c>
    </row>
    <row r="584" spans="1:28" hidden="1" outlineLevel="3" x14ac:dyDescent="0.35">
      <c r="A584" s="22"/>
      <c r="B584" s="23"/>
      <c r="C584" s="23" t="s">
        <v>99</v>
      </c>
      <c r="D584" s="23"/>
      <c r="E584" s="23"/>
      <c r="F584" s="23"/>
      <c r="G584" s="23"/>
      <c r="H584" s="23"/>
      <c r="I584" s="24"/>
      <c r="J584" s="26">
        <f>SUBTOTAL(9,J583:J583)</f>
        <v>0</v>
      </c>
      <c r="K584" s="26">
        <f>SUBTOTAL(9,K583:K583)</f>
        <v>2014665707</v>
      </c>
      <c r="L584" s="26">
        <f t="shared" ref="L584:X584" si="150">SUBTOTAL(9,L583:L583)</f>
        <v>0</v>
      </c>
      <c r="M584" s="26">
        <f t="shared" si="150"/>
        <v>0</v>
      </c>
      <c r="N584" s="26">
        <f t="shared" si="150"/>
        <v>0</v>
      </c>
      <c r="O584" s="26">
        <f t="shared" si="150"/>
        <v>2014665707</v>
      </c>
      <c r="P584" s="26">
        <f t="shared" si="150"/>
        <v>0</v>
      </c>
      <c r="Q584" s="26">
        <f t="shared" si="150"/>
        <v>0</v>
      </c>
      <c r="R584" s="26">
        <f t="shared" si="150"/>
        <v>0</v>
      </c>
      <c r="S584" s="26">
        <f t="shared" si="150"/>
        <v>2014665707</v>
      </c>
      <c r="T584" s="26">
        <f t="shared" si="150"/>
        <v>2014665707</v>
      </c>
      <c r="U584" s="26">
        <f t="shared" si="150"/>
        <v>0</v>
      </c>
      <c r="V584" s="26">
        <f t="shared" si="150"/>
        <v>0</v>
      </c>
      <c r="W584" s="26">
        <f t="shared" si="150"/>
        <v>0</v>
      </c>
      <c r="X584" s="26">
        <f t="shared" si="150"/>
        <v>0</v>
      </c>
      <c r="Y584" s="27">
        <f t="shared" si="142"/>
        <v>1</v>
      </c>
      <c r="Z584" s="27">
        <f t="shared" si="143"/>
        <v>1</v>
      </c>
      <c r="AA584" s="27">
        <f t="shared" si="144"/>
        <v>0</v>
      </c>
      <c r="AB584" s="28">
        <f t="shared" si="145"/>
        <v>1</v>
      </c>
    </row>
    <row r="585" spans="1:28" ht="58" hidden="1" outlineLevel="4" x14ac:dyDescent="0.35">
      <c r="A585" s="15" t="s">
        <v>385</v>
      </c>
      <c r="B585" s="16" t="s">
        <v>277</v>
      </c>
      <c r="C585" s="16" t="s">
        <v>138</v>
      </c>
      <c r="D585" s="16" t="s">
        <v>139</v>
      </c>
      <c r="E585" s="16" t="s">
        <v>55</v>
      </c>
      <c r="F585" s="16" t="s">
        <v>36</v>
      </c>
      <c r="G585" s="16">
        <v>1310</v>
      </c>
      <c r="H585" s="16">
        <v>3410</v>
      </c>
      <c r="I585" s="17" t="s">
        <v>140</v>
      </c>
      <c r="J585" s="18">
        <v>907392103</v>
      </c>
      <c r="K585" s="19">
        <v>807091033</v>
      </c>
      <c r="L585" s="19">
        <v>0</v>
      </c>
      <c r="M585" s="19">
        <v>0</v>
      </c>
      <c r="N585" s="19">
        <v>0</v>
      </c>
      <c r="O585" s="19">
        <v>807091033</v>
      </c>
      <c r="P585" s="19">
        <v>0</v>
      </c>
      <c r="Q585" s="19">
        <v>220884976.88</v>
      </c>
      <c r="R585" s="19">
        <v>0</v>
      </c>
      <c r="S585" s="19">
        <v>586206056.12</v>
      </c>
      <c r="T585" s="19">
        <v>586206056.12</v>
      </c>
      <c r="U585" s="19">
        <v>0</v>
      </c>
      <c r="V585" s="19">
        <v>0</v>
      </c>
      <c r="W585" s="19">
        <v>0</v>
      </c>
      <c r="X585" s="19">
        <v>0</v>
      </c>
      <c r="Y585" s="20">
        <f t="shared" si="142"/>
        <v>0.72631962461661992</v>
      </c>
      <c r="Z585" s="20">
        <f t="shared" si="143"/>
        <v>0.72631962461661992</v>
      </c>
      <c r="AA585" s="20">
        <f t="shared" si="144"/>
        <v>0.27368037538338008</v>
      </c>
      <c r="AB585" s="21">
        <f t="shared" si="145"/>
        <v>1</v>
      </c>
    </row>
    <row r="586" spans="1:28" ht="58" hidden="1" outlineLevel="4" x14ac:dyDescent="0.35">
      <c r="A586" s="15" t="s">
        <v>385</v>
      </c>
      <c r="B586" s="16" t="s">
        <v>277</v>
      </c>
      <c r="C586" s="16" t="s">
        <v>138</v>
      </c>
      <c r="D586" s="16" t="s">
        <v>139</v>
      </c>
      <c r="E586" s="16" t="s">
        <v>141</v>
      </c>
      <c r="F586" s="16" t="s">
        <v>36</v>
      </c>
      <c r="G586" s="16">
        <v>1310</v>
      </c>
      <c r="H586" s="16">
        <v>3410</v>
      </c>
      <c r="I586" s="17" t="s">
        <v>142</v>
      </c>
      <c r="J586" s="18">
        <v>1429345021</v>
      </c>
      <c r="K586" s="19">
        <v>1428803059</v>
      </c>
      <c r="L586" s="19">
        <v>0</v>
      </c>
      <c r="M586" s="19">
        <v>0</v>
      </c>
      <c r="N586" s="19">
        <v>0</v>
      </c>
      <c r="O586" s="19">
        <v>1428803059</v>
      </c>
      <c r="P586" s="19">
        <v>0</v>
      </c>
      <c r="Q586" s="19">
        <v>214013363.93000001</v>
      </c>
      <c r="R586" s="19">
        <v>0</v>
      </c>
      <c r="S586" s="19">
        <v>1214789695.0699999</v>
      </c>
      <c r="T586" s="19">
        <v>1214789695.0699999</v>
      </c>
      <c r="U586" s="19">
        <v>0</v>
      </c>
      <c r="V586" s="19">
        <v>0</v>
      </c>
      <c r="W586" s="19">
        <v>0</v>
      </c>
      <c r="X586" s="19">
        <v>0</v>
      </c>
      <c r="Y586" s="20">
        <f t="shared" si="142"/>
        <v>0.85021493159471173</v>
      </c>
      <c r="Z586" s="20">
        <f t="shared" si="143"/>
        <v>0.85021493159471173</v>
      </c>
      <c r="AA586" s="20">
        <f t="shared" si="144"/>
        <v>0.14978506840528819</v>
      </c>
      <c r="AB586" s="21">
        <f t="shared" si="145"/>
        <v>0.99999999999999989</v>
      </c>
    </row>
    <row r="587" spans="1:28" ht="101.5" hidden="1" outlineLevel="4" x14ac:dyDescent="0.35">
      <c r="A587" s="15" t="s">
        <v>385</v>
      </c>
      <c r="B587" s="16" t="s">
        <v>277</v>
      </c>
      <c r="C587" s="16" t="s">
        <v>138</v>
      </c>
      <c r="D587" s="16" t="s">
        <v>139</v>
      </c>
      <c r="E587" s="16" t="s">
        <v>287</v>
      </c>
      <c r="F587" s="16" t="s">
        <v>36</v>
      </c>
      <c r="G587" s="16">
        <v>1310</v>
      </c>
      <c r="H587" s="16">
        <v>3410</v>
      </c>
      <c r="I587" s="17" t="s">
        <v>392</v>
      </c>
      <c r="J587" s="18">
        <v>24598991570</v>
      </c>
      <c r="K587" s="19">
        <v>22985079198</v>
      </c>
      <c r="L587" s="19">
        <v>0</v>
      </c>
      <c r="M587" s="19">
        <v>0</v>
      </c>
      <c r="N587" s="19">
        <v>0</v>
      </c>
      <c r="O587" s="19">
        <v>22985079198</v>
      </c>
      <c r="P587" s="19">
        <v>0</v>
      </c>
      <c r="Q587" s="19">
        <v>2920397963.02</v>
      </c>
      <c r="R587" s="19">
        <v>0</v>
      </c>
      <c r="S587" s="19">
        <v>20064681234.98</v>
      </c>
      <c r="T587" s="19">
        <v>20064361106.66</v>
      </c>
      <c r="U587" s="19">
        <v>0</v>
      </c>
      <c r="V587" s="19">
        <v>0</v>
      </c>
      <c r="W587" s="19">
        <v>0</v>
      </c>
      <c r="X587" s="19">
        <v>0</v>
      </c>
      <c r="Y587" s="20">
        <f t="shared" ref="Y587:Y618" si="151">S587/K587</f>
        <v>0.87294375025368143</v>
      </c>
      <c r="Z587" s="20">
        <f t="shared" ref="Z587:Z618" si="152">S587/O587</f>
        <v>0.87294375025368143</v>
      </c>
      <c r="AA587" s="20">
        <f t="shared" ref="AA587:AA618" si="153">(P587+Q587+R587)/O587</f>
        <v>0.12705624974631857</v>
      </c>
      <c r="AB587" s="21">
        <f t="shared" ref="AB587:AB618" si="154">Z587+AA587</f>
        <v>1</v>
      </c>
    </row>
    <row r="588" spans="1:28" ht="43.5" hidden="1" outlineLevel="4" x14ac:dyDescent="0.35">
      <c r="A588" s="15" t="s">
        <v>385</v>
      </c>
      <c r="B588" s="16" t="s">
        <v>277</v>
      </c>
      <c r="C588" s="16" t="s">
        <v>138</v>
      </c>
      <c r="D588" s="16" t="s">
        <v>139</v>
      </c>
      <c r="E588" s="16" t="s">
        <v>143</v>
      </c>
      <c r="F588" s="16" t="s">
        <v>36</v>
      </c>
      <c r="G588" s="16">
        <v>1310</v>
      </c>
      <c r="H588" s="16">
        <v>3410</v>
      </c>
      <c r="I588" s="17" t="s">
        <v>393</v>
      </c>
      <c r="J588" s="18">
        <v>8061053498</v>
      </c>
      <c r="K588" s="19">
        <v>7407815089</v>
      </c>
      <c r="L588" s="19">
        <v>0</v>
      </c>
      <c r="M588" s="19">
        <v>0</v>
      </c>
      <c r="N588" s="19">
        <v>0</v>
      </c>
      <c r="O588" s="19">
        <v>7407815089</v>
      </c>
      <c r="P588" s="19">
        <v>0</v>
      </c>
      <c r="Q588" s="19">
        <v>1389769207.8399999</v>
      </c>
      <c r="R588" s="19">
        <v>0</v>
      </c>
      <c r="S588" s="19">
        <v>5918045881.1599998</v>
      </c>
      <c r="T588" s="19">
        <v>5918045881.1599998</v>
      </c>
      <c r="U588" s="19">
        <v>100000000</v>
      </c>
      <c r="V588" s="19">
        <v>100000000</v>
      </c>
      <c r="W588" s="19">
        <v>0</v>
      </c>
      <c r="X588" s="19">
        <v>100000000</v>
      </c>
      <c r="Y588" s="20">
        <f t="shared" si="151"/>
        <v>0.79889222531321202</v>
      </c>
      <c r="Z588" s="20">
        <f t="shared" si="152"/>
        <v>0.79889222531321202</v>
      </c>
      <c r="AA588" s="20">
        <f t="shared" si="153"/>
        <v>0.18760851764560019</v>
      </c>
      <c r="AB588" s="21">
        <f t="shared" si="154"/>
        <v>0.98650074295881218</v>
      </c>
    </row>
    <row r="589" spans="1:28" ht="101.5" hidden="1" outlineLevel="4" x14ac:dyDescent="0.35">
      <c r="A589" s="15" t="s">
        <v>385</v>
      </c>
      <c r="B589" s="16" t="s">
        <v>277</v>
      </c>
      <c r="C589" s="16" t="s">
        <v>138</v>
      </c>
      <c r="D589" s="16" t="s">
        <v>139</v>
      </c>
      <c r="E589" s="16" t="s">
        <v>394</v>
      </c>
      <c r="F589" s="16" t="s">
        <v>36</v>
      </c>
      <c r="G589" s="16">
        <v>1310</v>
      </c>
      <c r="H589" s="16">
        <v>3410</v>
      </c>
      <c r="I589" s="17" t="s">
        <v>395</v>
      </c>
      <c r="J589" s="18">
        <v>50304573</v>
      </c>
      <c r="K589" s="19">
        <v>292584464</v>
      </c>
      <c r="L589" s="19">
        <v>0</v>
      </c>
      <c r="M589" s="19">
        <v>0</v>
      </c>
      <c r="N589" s="19">
        <v>0</v>
      </c>
      <c r="O589" s="19">
        <v>292584464</v>
      </c>
      <c r="P589" s="19">
        <v>0</v>
      </c>
      <c r="Q589" s="19">
        <v>862655.69</v>
      </c>
      <c r="R589" s="19">
        <v>0</v>
      </c>
      <c r="S589" s="19">
        <v>291721808.31</v>
      </c>
      <c r="T589" s="19">
        <v>291721808.31</v>
      </c>
      <c r="U589" s="19">
        <v>0</v>
      </c>
      <c r="V589" s="19">
        <v>0</v>
      </c>
      <c r="W589" s="19">
        <v>0</v>
      </c>
      <c r="X589" s="19">
        <v>0</v>
      </c>
      <c r="Y589" s="20">
        <f t="shared" si="151"/>
        <v>0.9970516011745586</v>
      </c>
      <c r="Z589" s="20">
        <f t="shared" si="152"/>
        <v>0.9970516011745586</v>
      </c>
      <c r="AA589" s="20">
        <f t="shared" si="153"/>
        <v>2.9483988254413946E-3</v>
      </c>
      <c r="AB589" s="21">
        <f t="shared" si="154"/>
        <v>1</v>
      </c>
    </row>
    <row r="590" spans="1:28" ht="101.5" hidden="1" outlineLevel="4" x14ac:dyDescent="0.35">
      <c r="A590" s="15" t="s">
        <v>385</v>
      </c>
      <c r="B590" s="16" t="s">
        <v>277</v>
      </c>
      <c r="C590" s="16" t="s">
        <v>138</v>
      </c>
      <c r="D590" s="16" t="s">
        <v>139</v>
      </c>
      <c r="E590" s="16" t="s">
        <v>396</v>
      </c>
      <c r="F590" s="16" t="s">
        <v>36</v>
      </c>
      <c r="G590" s="16">
        <v>1310</v>
      </c>
      <c r="H590" s="16">
        <v>3410</v>
      </c>
      <c r="I590" s="17" t="s">
        <v>397</v>
      </c>
      <c r="J590" s="18">
        <v>262414854</v>
      </c>
      <c r="K590" s="19">
        <v>262414854</v>
      </c>
      <c r="L590" s="19">
        <v>0</v>
      </c>
      <c r="M590" s="19">
        <v>0</v>
      </c>
      <c r="N590" s="19">
        <v>0</v>
      </c>
      <c r="O590" s="19">
        <v>262414854</v>
      </c>
      <c r="P590" s="19">
        <v>0</v>
      </c>
      <c r="Q590" s="19">
        <v>0</v>
      </c>
      <c r="R590" s="19">
        <v>0</v>
      </c>
      <c r="S590" s="19">
        <v>0</v>
      </c>
      <c r="T590" s="19">
        <v>0</v>
      </c>
      <c r="U590" s="19">
        <v>262414854</v>
      </c>
      <c r="V590" s="19">
        <v>262414854</v>
      </c>
      <c r="W590" s="19">
        <v>0</v>
      </c>
      <c r="X590" s="19">
        <v>262414854</v>
      </c>
      <c r="Y590" s="20">
        <f t="shared" si="151"/>
        <v>0</v>
      </c>
      <c r="Z590" s="20">
        <f t="shared" si="152"/>
        <v>0</v>
      </c>
      <c r="AA590" s="20">
        <f t="shared" si="153"/>
        <v>0</v>
      </c>
      <c r="AB590" s="21">
        <f t="shared" si="154"/>
        <v>0</v>
      </c>
    </row>
    <row r="591" spans="1:28" ht="116" hidden="1" outlineLevel="4" x14ac:dyDescent="0.35">
      <c r="A591" s="15" t="s">
        <v>385</v>
      </c>
      <c r="B591" s="16" t="s">
        <v>277</v>
      </c>
      <c r="C591" s="16" t="s">
        <v>138</v>
      </c>
      <c r="D591" s="16" t="s">
        <v>139</v>
      </c>
      <c r="E591" s="16" t="s">
        <v>149</v>
      </c>
      <c r="F591" s="16" t="s">
        <v>36</v>
      </c>
      <c r="G591" s="16">
        <v>1310</v>
      </c>
      <c r="H591" s="16">
        <v>3410</v>
      </c>
      <c r="I591" s="17" t="s">
        <v>398</v>
      </c>
      <c r="J591" s="19">
        <v>0</v>
      </c>
      <c r="K591" s="19">
        <v>494048</v>
      </c>
      <c r="L591" s="19">
        <v>0</v>
      </c>
      <c r="M591" s="19">
        <v>0</v>
      </c>
      <c r="N591" s="19">
        <v>0</v>
      </c>
      <c r="O591" s="19">
        <v>494048</v>
      </c>
      <c r="P591" s="19">
        <v>0</v>
      </c>
      <c r="Q591" s="19">
        <v>0</v>
      </c>
      <c r="R591" s="19">
        <v>0</v>
      </c>
      <c r="S591" s="19">
        <v>494048</v>
      </c>
      <c r="T591" s="19">
        <v>494048</v>
      </c>
      <c r="U591" s="19">
        <v>0</v>
      </c>
      <c r="V591" s="19">
        <v>0</v>
      </c>
      <c r="W591" s="19">
        <v>0</v>
      </c>
      <c r="X591" s="19">
        <v>0</v>
      </c>
      <c r="Y591" s="20">
        <f t="shared" si="151"/>
        <v>1</v>
      </c>
      <c r="Z591" s="20">
        <f t="shared" si="152"/>
        <v>1</v>
      </c>
      <c r="AA591" s="20">
        <f t="shared" si="153"/>
        <v>0</v>
      </c>
      <c r="AB591" s="21">
        <f t="shared" si="154"/>
        <v>1</v>
      </c>
    </row>
    <row r="592" spans="1:28" ht="58" hidden="1" outlineLevel="4" x14ac:dyDescent="0.35">
      <c r="A592" s="15" t="s">
        <v>385</v>
      </c>
      <c r="B592" s="16" t="s">
        <v>277</v>
      </c>
      <c r="C592" s="16" t="s">
        <v>138</v>
      </c>
      <c r="D592" s="16" t="s">
        <v>139</v>
      </c>
      <c r="E592" s="16" t="s">
        <v>399</v>
      </c>
      <c r="F592" s="16" t="s">
        <v>36</v>
      </c>
      <c r="G592" s="16">
        <v>1310</v>
      </c>
      <c r="H592" s="16">
        <v>3410</v>
      </c>
      <c r="I592" s="17" t="s">
        <v>400</v>
      </c>
      <c r="J592" s="18">
        <v>12576143</v>
      </c>
      <c r="K592" s="19">
        <v>12576143</v>
      </c>
      <c r="L592" s="19">
        <v>0</v>
      </c>
      <c r="M592" s="19">
        <v>0</v>
      </c>
      <c r="N592" s="19">
        <v>0</v>
      </c>
      <c r="O592" s="19">
        <v>12576143</v>
      </c>
      <c r="P592" s="19">
        <v>0</v>
      </c>
      <c r="Q592" s="19">
        <v>12438611.6</v>
      </c>
      <c r="R592" s="19">
        <v>0</v>
      </c>
      <c r="S592" s="19">
        <v>137531.4</v>
      </c>
      <c r="T592" s="19">
        <v>137531.4</v>
      </c>
      <c r="U592" s="19">
        <v>0</v>
      </c>
      <c r="V592" s="19">
        <v>0</v>
      </c>
      <c r="W592" s="19">
        <v>0</v>
      </c>
      <c r="X592" s="19">
        <v>3.7834979593753815E-10</v>
      </c>
      <c r="Y592" s="20">
        <f t="shared" si="151"/>
        <v>1.0935896641760513E-2</v>
      </c>
      <c r="Z592" s="20">
        <f t="shared" si="152"/>
        <v>1.0935896641760513E-2</v>
      </c>
      <c r="AA592" s="20">
        <f t="shared" si="153"/>
        <v>0.98906410335823947</v>
      </c>
      <c r="AB592" s="21">
        <f t="shared" si="154"/>
        <v>1</v>
      </c>
    </row>
    <row r="593" spans="1:28" ht="116" hidden="1" outlineLevel="4" x14ac:dyDescent="0.35">
      <c r="A593" s="15" t="s">
        <v>385</v>
      </c>
      <c r="B593" s="16" t="s">
        <v>277</v>
      </c>
      <c r="C593" s="16" t="s">
        <v>138</v>
      </c>
      <c r="D593" s="16" t="s">
        <v>139</v>
      </c>
      <c r="E593" s="16" t="s">
        <v>153</v>
      </c>
      <c r="F593" s="16">
        <v>665</v>
      </c>
      <c r="G593" s="16">
        <v>1310</v>
      </c>
      <c r="H593" s="16">
        <v>3410</v>
      </c>
      <c r="I593" s="17" t="s">
        <v>617</v>
      </c>
      <c r="J593" s="19">
        <v>0</v>
      </c>
      <c r="K593" s="19">
        <v>4345534781</v>
      </c>
      <c r="L593" s="19">
        <v>0</v>
      </c>
      <c r="M593" s="19">
        <v>0</v>
      </c>
      <c r="N593" s="19">
        <v>0</v>
      </c>
      <c r="O593" s="19">
        <v>4345534781</v>
      </c>
      <c r="P593" s="19">
        <v>0</v>
      </c>
      <c r="Q593" s="19">
        <v>0</v>
      </c>
      <c r="R593" s="19">
        <v>0</v>
      </c>
      <c r="S593" s="19">
        <v>2510719593</v>
      </c>
      <c r="T593" s="19">
        <v>2510719593</v>
      </c>
      <c r="U593" s="19">
        <v>1834815188</v>
      </c>
      <c r="V593" s="19">
        <v>1834815188</v>
      </c>
      <c r="W593" s="19">
        <v>0</v>
      </c>
      <c r="X593" s="19">
        <v>1834815188</v>
      </c>
      <c r="Y593" s="20">
        <f t="shared" si="151"/>
        <v>0.57776999138923701</v>
      </c>
      <c r="Z593" s="20">
        <f t="shared" si="152"/>
        <v>0.57776999138923701</v>
      </c>
      <c r="AA593" s="20">
        <f t="shared" si="153"/>
        <v>0</v>
      </c>
      <c r="AB593" s="21">
        <f t="shared" si="154"/>
        <v>0.57776999138923701</v>
      </c>
    </row>
    <row r="594" spans="1:28" ht="29" hidden="1" outlineLevel="4" x14ac:dyDescent="0.35">
      <c r="A594" s="15" t="s">
        <v>385</v>
      </c>
      <c r="B594" s="16" t="s">
        <v>277</v>
      </c>
      <c r="C594" s="16" t="s">
        <v>138</v>
      </c>
      <c r="D594" s="16" t="s">
        <v>173</v>
      </c>
      <c r="E594" s="16"/>
      <c r="F594" s="16" t="s">
        <v>36</v>
      </c>
      <c r="G594" s="16">
        <v>1320</v>
      </c>
      <c r="H594" s="16">
        <v>3410</v>
      </c>
      <c r="I594" s="17" t="s">
        <v>174</v>
      </c>
      <c r="J594" s="18">
        <v>2860596288</v>
      </c>
      <c r="K594" s="19">
        <v>6817823995</v>
      </c>
      <c r="L594" s="19">
        <v>0</v>
      </c>
      <c r="M594" s="19">
        <v>0</v>
      </c>
      <c r="N594" s="19">
        <v>0</v>
      </c>
      <c r="O594" s="19">
        <v>6817823995</v>
      </c>
      <c r="P594" s="19">
        <v>0</v>
      </c>
      <c r="Q594" s="19">
        <v>707615.73</v>
      </c>
      <c r="R594" s="19">
        <v>0</v>
      </c>
      <c r="S594" s="19">
        <v>5795381414.6099997</v>
      </c>
      <c r="T594" s="19">
        <v>5795381414.6099997</v>
      </c>
      <c r="U594" s="19">
        <v>1021734964.66</v>
      </c>
      <c r="V594" s="19">
        <v>1021734964.66</v>
      </c>
      <c r="W594" s="19">
        <v>0</v>
      </c>
      <c r="X594" s="19">
        <v>1021734964.6600008</v>
      </c>
      <c r="Y594" s="20">
        <f t="shared" si="151"/>
        <v>0.85003388454441897</v>
      </c>
      <c r="Z594" s="20">
        <f t="shared" si="152"/>
        <v>0.85003388454441897</v>
      </c>
      <c r="AA594" s="20">
        <f t="shared" si="153"/>
        <v>1.0378908732741493E-4</v>
      </c>
      <c r="AB594" s="21">
        <f t="shared" si="154"/>
        <v>0.85013767363174642</v>
      </c>
    </row>
    <row r="595" spans="1:28" ht="275.5" hidden="1" outlineLevel="4" x14ac:dyDescent="0.35">
      <c r="A595" s="15" t="s">
        <v>385</v>
      </c>
      <c r="B595" s="16" t="s">
        <v>277</v>
      </c>
      <c r="C595" s="16" t="s">
        <v>138</v>
      </c>
      <c r="D595" s="16" t="s">
        <v>175</v>
      </c>
      <c r="E595" s="16" t="s">
        <v>55</v>
      </c>
      <c r="F595" s="16" t="s">
        <v>36</v>
      </c>
      <c r="G595" s="16">
        <v>1320</v>
      </c>
      <c r="H595" s="16">
        <v>3410</v>
      </c>
      <c r="I595" s="17" t="s">
        <v>402</v>
      </c>
      <c r="J595" s="18">
        <v>202281955</v>
      </c>
      <c r="K595" s="19">
        <v>202281955</v>
      </c>
      <c r="L595" s="19">
        <v>0</v>
      </c>
      <c r="M595" s="19">
        <v>0</v>
      </c>
      <c r="N595" s="19">
        <v>0</v>
      </c>
      <c r="O595" s="19">
        <v>202281955</v>
      </c>
      <c r="P595" s="19">
        <v>0</v>
      </c>
      <c r="Q595" s="19">
        <v>16856825</v>
      </c>
      <c r="R595" s="19">
        <v>0</v>
      </c>
      <c r="S595" s="19">
        <v>185425130</v>
      </c>
      <c r="T595" s="19">
        <v>185425130</v>
      </c>
      <c r="U595" s="19">
        <v>0</v>
      </c>
      <c r="V595" s="19">
        <v>0</v>
      </c>
      <c r="W595" s="19">
        <v>0</v>
      </c>
      <c r="X595" s="19">
        <v>0</v>
      </c>
      <c r="Y595" s="20">
        <f t="shared" si="151"/>
        <v>0.91666668932480899</v>
      </c>
      <c r="Z595" s="20">
        <f t="shared" si="152"/>
        <v>0.91666668932480899</v>
      </c>
      <c r="AA595" s="20">
        <f t="shared" si="153"/>
        <v>8.3333310675190966E-2</v>
      </c>
      <c r="AB595" s="21">
        <f t="shared" si="154"/>
        <v>1</v>
      </c>
    </row>
    <row r="596" spans="1:28" ht="43.5" hidden="1" outlineLevel="4" x14ac:dyDescent="0.35">
      <c r="A596" s="15" t="s">
        <v>385</v>
      </c>
      <c r="B596" s="16" t="s">
        <v>277</v>
      </c>
      <c r="C596" s="16" t="s">
        <v>138</v>
      </c>
      <c r="D596" s="16" t="s">
        <v>403</v>
      </c>
      <c r="E596" s="16"/>
      <c r="F596" s="16" t="s">
        <v>36</v>
      </c>
      <c r="G596" s="16">
        <v>1320</v>
      </c>
      <c r="H596" s="16">
        <v>3410</v>
      </c>
      <c r="I596" s="17" t="s">
        <v>404</v>
      </c>
      <c r="J596" s="18">
        <v>7000000</v>
      </c>
      <c r="K596" s="19">
        <v>5500000</v>
      </c>
      <c r="L596" s="19">
        <v>0</v>
      </c>
      <c r="M596" s="19">
        <v>0</v>
      </c>
      <c r="N596" s="19">
        <v>0</v>
      </c>
      <c r="O596" s="19">
        <v>5500000</v>
      </c>
      <c r="P596" s="19">
        <v>0</v>
      </c>
      <c r="Q596" s="19">
        <v>1180938.1499999999</v>
      </c>
      <c r="R596" s="19">
        <v>0</v>
      </c>
      <c r="S596" s="19">
        <v>4319061.8499999996</v>
      </c>
      <c r="T596" s="19">
        <v>4319061.8499999996</v>
      </c>
      <c r="U596" s="19">
        <v>0</v>
      </c>
      <c r="V596" s="19">
        <v>0</v>
      </c>
      <c r="W596" s="19">
        <v>0</v>
      </c>
      <c r="X596" s="19">
        <v>0</v>
      </c>
      <c r="Y596" s="20">
        <f t="shared" si="151"/>
        <v>0.78528397272727268</v>
      </c>
      <c r="Z596" s="20">
        <f t="shared" si="152"/>
        <v>0.78528397272727268</v>
      </c>
      <c r="AA596" s="20">
        <f t="shared" si="153"/>
        <v>0.21471602727272726</v>
      </c>
      <c r="AB596" s="21">
        <f t="shared" si="154"/>
        <v>1</v>
      </c>
    </row>
    <row r="597" spans="1:28" hidden="1" outlineLevel="3" x14ac:dyDescent="0.35">
      <c r="A597" s="22"/>
      <c r="B597" s="23"/>
      <c r="C597" s="23" t="s">
        <v>194</v>
      </c>
      <c r="D597" s="23"/>
      <c r="E597" s="23"/>
      <c r="F597" s="23"/>
      <c r="G597" s="23"/>
      <c r="H597" s="23"/>
      <c r="I597" s="24"/>
      <c r="J597" s="25">
        <f t="shared" ref="J597:X597" si="155">SUBTOTAL(9,J585:J596)</f>
        <v>38391956005</v>
      </c>
      <c r="K597" s="26">
        <f t="shared" si="155"/>
        <v>44567998619</v>
      </c>
      <c r="L597" s="26">
        <f t="shared" si="155"/>
        <v>0</v>
      </c>
      <c r="M597" s="26">
        <f t="shared" si="155"/>
        <v>0</v>
      </c>
      <c r="N597" s="26">
        <f t="shared" si="155"/>
        <v>0</v>
      </c>
      <c r="O597" s="26">
        <f t="shared" si="155"/>
        <v>44567998619</v>
      </c>
      <c r="P597" s="26">
        <f t="shared" si="155"/>
        <v>0</v>
      </c>
      <c r="Q597" s="26">
        <f t="shared" si="155"/>
        <v>4777112157.8399992</v>
      </c>
      <c r="R597" s="26">
        <f t="shared" si="155"/>
        <v>0</v>
      </c>
      <c r="S597" s="26">
        <f t="shared" si="155"/>
        <v>36571921454.5</v>
      </c>
      <c r="T597" s="26">
        <f t="shared" si="155"/>
        <v>36571601326.18</v>
      </c>
      <c r="U597" s="26">
        <f t="shared" si="155"/>
        <v>3218965006.6599998</v>
      </c>
      <c r="V597" s="26">
        <f t="shared" si="155"/>
        <v>3218965006.6599998</v>
      </c>
      <c r="W597" s="26">
        <f t="shared" si="155"/>
        <v>0</v>
      </c>
      <c r="X597" s="26">
        <f t="shared" si="155"/>
        <v>3218965006.6600008</v>
      </c>
      <c r="Y597" s="27">
        <f t="shared" si="151"/>
        <v>0.82058702629085178</v>
      </c>
      <c r="Z597" s="27">
        <f t="shared" si="152"/>
        <v>0.82058702629085178</v>
      </c>
      <c r="AA597" s="27">
        <f t="shared" si="153"/>
        <v>0.10718704689161082</v>
      </c>
      <c r="AB597" s="28">
        <f t="shared" si="154"/>
        <v>0.92777407318246263</v>
      </c>
    </row>
    <row r="598" spans="1:28" ht="43.5" hidden="1" outlineLevel="4" x14ac:dyDescent="0.35">
      <c r="A598" s="15" t="s">
        <v>385</v>
      </c>
      <c r="B598" s="16" t="s">
        <v>277</v>
      </c>
      <c r="C598" s="16" t="s">
        <v>195</v>
      </c>
      <c r="D598" s="16" t="s">
        <v>196</v>
      </c>
      <c r="E598" s="16" t="s">
        <v>55</v>
      </c>
      <c r="F598" s="16">
        <v>280</v>
      </c>
      <c r="G598" s="16">
        <v>2310</v>
      </c>
      <c r="H598" s="16">
        <v>3410</v>
      </c>
      <c r="I598" s="17" t="s">
        <v>405</v>
      </c>
      <c r="J598" s="18">
        <v>50843499</v>
      </c>
      <c r="K598" s="19">
        <v>50843499</v>
      </c>
      <c r="L598" s="19">
        <v>0</v>
      </c>
      <c r="M598" s="19">
        <v>0</v>
      </c>
      <c r="N598" s="19">
        <v>0</v>
      </c>
      <c r="O598" s="19">
        <v>50843499</v>
      </c>
      <c r="P598" s="19">
        <v>0</v>
      </c>
      <c r="Q598" s="19">
        <v>5334915.99</v>
      </c>
      <c r="R598" s="19">
        <v>0</v>
      </c>
      <c r="S598" s="19">
        <v>45508583.009999998</v>
      </c>
      <c r="T598" s="19">
        <v>45508583.009999998</v>
      </c>
      <c r="U598" s="19">
        <v>0</v>
      </c>
      <c r="V598" s="19">
        <v>0</v>
      </c>
      <c r="W598" s="19">
        <v>0</v>
      </c>
      <c r="X598" s="19">
        <v>0</v>
      </c>
      <c r="Y598" s="20">
        <f t="shared" si="151"/>
        <v>0.89507181655613433</v>
      </c>
      <c r="Z598" s="20">
        <f t="shared" si="152"/>
        <v>0.89507181655613433</v>
      </c>
      <c r="AA598" s="20">
        <f t="shared" si="153"/>
        <v>0.10492818344386566</v>
      </c>
      <c r="AB598" s="21">
        <f t="shared" si="154"/>
        <v>1</v>
      </c>
    </row>
    <row r="599" spans="1:28" ht="43.5" hidden="1" outlineLevel="4" x14ac:dyDescent="0.35">
      <c r="A599" s="15" t="s">
        <v>385</v>
      </c>
      <c r="B599" s="16" t="s">
        <v>277</v>
      </c>
      <c r="C599" s="16" t="s">
        <v>195</v>
      </c>
      <c r="D599" s="16" t="s">
        <v>196</v>
      </c>
      <c r="E599" s="16" t="s">
        <v>141</v>
      </c>
      <c r="F599" s="16">
        <v>280</v>
      </c>
      <c r="G599" s="16">
        <v>2310</v>
      </c>
      <c r="H599" s="16">
        <v>3410</v>
      </c>
      <c r="I599" s="17" t="s">
        <v>406</v>
      </c>
      <c r="J599" s="18">
        <v>1116673</v>
      </c>
      <c r="K599" s="19">
        <v>1116673</v>
      </c>
      <c r="L599" s="19">
        <v>0</v>
      </c>
      <c r="M599" s="19">
        <v>0</v>
      </c>
      <c r="N599" s="19">
        <v>0</v>
      </c>
      <c r="O599" s="19">
        <v>1116673</v>
      </c>
      <c r="P599" s="19">
        <v>0</v>
      </c>
      <c r="Q599" s="19">
        <v>117170.47</v>
      </c>
      <c r="R599" s="19">
        <v>0</v>
      </c>
      <c r="S599" s="19">
        <v>999502.53</v>
      </c>
      <c r="T599" s="19">
        <v>999502.53</v>
      </c>
      <c r="U599" s="19">
        <v>0</v>
      </c>
      <c r="V599" s="19">
        <v>0</v>
      </c>
      <c r="W599" s="19">
        <v>0</v>
      </c>
      <c r="X599" s="19">
        <v>0</v>
      </c>
      <c r="Y599" s="20">
        <f t="shared" si="151"/>
        <v>0.89507181601059582</v>
      </c>
      <c r="Z599" s="20">
        <f t="shared" si="152"/>
        <v>0.89507181601059582</v>
      </c>
      <c r="AA599" s="20">
        <f t="shared" si="153"/>
        <v>0.10492818398940423</v>
      </c>
      <c r="AB599" s="21">
        <f t="shared" si="154"/>
        <v>1</v>
      </c>
    </row>
    <row r="600" spans="1:28" hidden="1" outlineLevel="3" x14ac:dyDescent="0.35">
      <c r="A600" s="22"/>
      <c r="B600" s="23"/>
      <c r="C600" s="23" t="s">
        <v>197</v>
      </c>
      <c r="D600" s="23"/>
      <c r="E600" s="23"/>
      <c r="F600" s="23"/>
      <c r="G600" s="23"/>
      <c r="H600" s="23"/>
      <c r="I600" s="24"/>
      <c r="J600" s="25">
        <f t="shared" ref="J600:X600" si="156">SUBTOTAL(9,J598:J599)</f>
        <v>51960172</v>
      </c>
      <c r="K600" s="26">
        <f t="shared" si="156"/>
        <v>51960172</v>
      </c>
      <c r="L600" s="26">
        <f t="shared" si="156"/>
        <v>0</v>
      </c>
      <c r="M600" s="26">
        <f t="shared" si="156"/>
        <v>0</v>
      </c>
      <c r="N600" s="26">
        <f t="shared" si="156"/>
        <v>0</v>
      </c>
      <c r="O600" s="26">
        <f t="shared" si="156"/>
        <v>51960172</v>
      </c>
      <c r="P600" s="26">
        <f t="shared" si="156"/>
        <v>0</v>
      </c>
      <c r="Q600" s="26">
        <f t="shared" si="156"/>
        <v>5452086.46</v>
      </c>
      <c r="R600" s="26">
        <f t="shared" si="156"/>
        <v>0</v>
      </c>
      <c r="S600" s="26">
        <f t="shared" si="156"/>
        <v>46508085.539999999</v>
      </c>
      <c r="T600" s="26">
        <f t="shared" si="156"/>
        <v>46508085.539999999</v>
      </c>
      <c r="U600" s="26">
        <f t="shared" si="156"/>
        <v>0</v>
      </c>
      <c r="V600" s="26">
        <f t="shared" si="156"/>
        <v>0</v>
      </c>
      <c r="W600" s="26">
        <f t="shared" si="156"/>
        <v>0</v>
      </c>
      <c r="X600" s="26">
        <f t="shared" si="156"/>
        <v>0</v>
      </c>
      <c r="Y600" s="27">
        <f t="shared" si="151"/>
        <v>0.89507181654441015</v>
      </c>
      <c r="Z600" s="27">
        <f t="shared" si="152"/>
        <v>0.89507181654441015</v>
      </c>
      <c r="AA600" s="27">
        <f t="shared" si="153"/>
        <v>0.1049281834555898</v>
      </c>
      <c r="AB600" s="28">
        <f t="shared" si="154"/>
        <v>1</v>
      </c>
    </row>
    <row r="601" spans="1:28" outlineLevel="2" collapsed="1" x14ac:dyDescent="0.35">
      <c r="A601" s="22"/>
      <c r="B601" s="23" t="s">
        <v>280</v>
      </c>
      <c r="C601" s="23"/>
      <c r="D601" s="23"/>
      <c r="E601" s="23"/>
      <c r="F601" s="23"/>
      <c r="G601" s="23"/>
      <c r="H601" s="23"/>
      <c r="I601" s="24"/>
      <c r="J601" s="25">
        <f t="shared" ref="J601:X601" si="157">SUBTOTAL(9,J565:J599)</f>
        <v>741858062393</v>
      </c>
      <c r="K601" s="26">
        <f t="shared" si="157"/>
        <v>728560777901</v>
      </c>
      <c r="L601" s="26">
        <f t="shared" si="157"/>
        <v>0</v>
      </c>
      <c r="M601" s="26">
        <f t="shared" si="157"/>
        <v>-223523183</v>
      </c>
      <c r="N601" s="26">
        <f t="shared" si="157"/>
        <v>245000000</v>
      </c>
      <c r="O601" s="26">
        <f t="shared" si="157"/>
        <v>728582254718</v>
      </c>
      <c r="P601" s="26">
        <f t="shared" si="157"/>
        <v>0</v>
      </c>
      <c r="Q601" s="26">
        <f t="shared" si="157"/>
        <v>12652752068.709999</v>
      </c>
      <c r="R601" s="26">
        <f t="shared" si="157"/>
        <v>0</v>
      </c>
      <c r="S601" s="26">
        <f t="shared" si="157"/>
        <v>622694853816.72998</v>
      </c>
      <c r="T601" s="26">
        <f t="shared" si="157"/>
        <v>622681014109.01013</v>
      </c>
      <c r="U601" s="26">
        <f t="shared" si="157"/>
        <v>89655551538.560013</v>
      </c>
      <c r="V601" s="26">
        <f t="shared" si="157"/>
        <v>93213172015.560013</v>
      </c>
      <c r="W601" s="26">
        <f t="shared" si="157"/>
        <v>0</v>
      </c>
      <c r="X601" s="26">
        <f t="shared" si="157"/>
        <v>93234648832.560043</v>
      </c>
      <c r="Y601" s="27">
        <f t="shared" si="151"/>
        <v>0.85469170548918083</v>
      </c>
      <c r="Z601" s="27">
        <f t="shared" si="152"/>
        <v>0.85466651127503224</v>
      </c>
      <c r="AA601" s="27">
        <f t="shared" si="153"/>
        <v>1.7366264394687029E-2</v>
      </c>
      <c r="AB601" s="28">
        <f t="shared" si="154"/>
        <v>0.87203277566971926</v>
      </c>
    </row>
    <row r="602" spans="1:28" hidden="1" outlineLevel="4" x14ac:dyDescent="0.35">
      <c r="A602" s="15" t="s">
        <v>385</v>
      </c>
      <c r="B602" s="16" t="s">
        <v>281</v>
      </c>
      <c r="C602" s="16" t="s">
        <v>34</v>
      </c>
      <c r="D602" s="16" t="s">
        <v>35</v>
      </c>
      <c r="E602" s="16"/>
      <c r="F602" s="16">
        <v>280</v>
      </c>
      <c r="G602" s="16">
        <v>1111</v>
      </c>
      <c r="H602" s="16">
        <v>3420</v>
      </c>
      <c r="I602" s="17" t="s">
        <v>37</v>
      </c>
      <c r="J602" s="18">
        <v>140555526662</v>
      </c>
      <c r="K602" s="19">
        <v>139301083426</v>
      </c>
      <c r="L602" s="19">
        <v>0</v>
      </c>
      <c r="M602" s="19">
        <v>187543322</v>
      </c>
      <c r="N602" s="19">
        <v>0</v>
      </c>
      <c r="O602" s="19">
        <v>139488626748</v>
      </c>
      <c r="P602" s="19">
        <v>0</v>
      </c>
      <c r="Q602" s="19">
        <v>13325260.85</v>
      </c>
      <c r="R602" s="19">
        <v>0</v>
      </c>
      <c r="S602" s="19">
        <v>125137842803.27</v>
      </c>
      <c r="T602" s="19">
        <v>125137842803.27</v>
      </c>
      <c r="U602" s="19">
        <v>13710210074.879999</v>
      </c>
      <c r="V602" s="19">
        <v>14149915361.879999</v>
      </c>
      <c r="W602" s="19">
        <v>0</v>
      </c>
      <c r="X602" s="19">
        <v>14337458683.87999</v>
      </c>
      <c r="Y602" s="20">
        <f t="shared" si="151"/>
        <v>0.89832641445137185</v>
      </c>
      <c r="Z602" s="20">
        <f t="shared" si="152"/>
        <v>0.89711860902712803</v>
      </c>
      <c r="AA602" s="20">
        <f t="shared" si="153"/>
        <v>9.552937153846529E-5</v>
      </c>
      <c r="AB602" s="21">
        <f t="shared" si="154"/>
        <v>0.89721413839866648</v>
      </c>
    </row>
    <row r="603" spans="1:28" hidden="1" outlineLevel="4" x14ac:dyDescent="0.35">
      <c r="A603" s="15" t="s">
        <v>385</v>
      </c>
      <c r="B603" s="16" t="s">
        <v>281</v>
      </c>
      <c r="C603" s="16" t="s">
        <v>34</v>
      </c>
      <c r="D603" s="16" t="s">
        <v>38</v>
      </c>
      <c r="E603" s="16"/>
      <c r="F603" s="16">
        <v>280</v>
      </c>
      <c r="G603" s="16">
        <v>1111</v>
      </c>
      <c r="H603" s="16">
        <v>3420</v>
      </c>
      <c r="I603" s="17" t="s">
        <v>39</v>
      </c>
      <c r="J603" s="18">
        <v>4866957965</v>
      </c>
      <c r="K603" s="19">
        <v>8017257965</v>
      </c>
      <c r="L603" s="19">
        <v>0</v>
      </c>
      <c r="M603" s="19">
        <v>0</v>
      </c>
      <c r="N603" s="19">
        <v>0</v>
      </c>
      <c r="O603" s="19">
        <v>8017257965</v>
      </c>
      <c r="P603" s="19">
        <v>0</v>
      </c>
      <c r="Q603" s="19">
        <v>6742352.4000000004</v>
      </c>
      <c r="R603" s="19">
        <v>0</v>
      </c>
      <c r="S603" s="19">
        <v>6816024308.1800003</v>
      </c>
      <c r="T603" s="19">
        <v>6816024308.1800003</v>
      </c>
      <c r="U603" s="19">
        <v>1194491304.4200001</v>
      </c>
      <c r="V603" s="19">
        <v>1194491304.4200001</v>
      </c>
      <c r="W603" s="19">
        <v>0</v>
      </c>
      <c r="X603" s="19">
        <v>1194491304.4200001</v>
      </c>
      <c r="Y603" s="20">
        <f t="shared" si="151"/>
        <v>0.85016901513409149</v>
      </c>
      <c r="Z603" s="20">
        <f t="shared" si="152"/>
        <v>0.85016901513409149</v>
      </c>
      <c r="AA603" s="20">
        <f t="shared" si="153"/>
        <v>8.4097984989809423E-4</v>
      </c>
      <c r="AB603" s="21">
        <f t="shared" si="154"/>
        <v>0.85100999498398955</v>
      </c>
    </row>
    <row r="604" spans="1:28" hidden="1" outlineLevel="4" x14ac:dyDescent="0.35">
      <c r="A604" s="15" t="s">
        <v>385</v>
      </c>
      <c r="B604" s="16" t="s">
        <v>281</v>
      </c>
      <c r="C604" s="16" t="s">
        <v>34</v>
      </c>
      <c r="D604" s="16" t="s">
        <v>40</v>
      </c>
      <c r="E604" s="16"/>
      <c r="F604" s="16" t="s">
        <v>36</v>
      </c>
      <c r="G604" s="16">
        <v>1111</v>
      </c>
      <c r="H604" s="16">
        <v>3420</v>
      </c>
      <c r="I604" s="17" t="s">
        <v>41</v>
      </c>
      <c r="J604" s="19">
        <v>0</v>
      </c>
      <c r="K604" s="19">
        <v>18807919</v>
      </c>
      <c r="L604" s="19">
        <v>0</v>
      </c>
      <c r="M604" s="19">
        <v>0</v>
      </c>
      <c r="N604" s="19">
        <v>0</v>
      </c>
      <c r="O604" s="19">
        <v>18807919</v>
      </c>
      <c r="P604" s="19">
        <v>0</v>
      </c>
      <c r="Q604" s="19">
        <v>0</v>
      </c>
      <c r="R604" s="19">
        <v>0</v>
      </c>
      <c r="S604" s="19">
        <v>0</v>
      </c>
      <c r="T604" s="19">
        <v>0</v>
      </c>
      <c r="U604" s="19">
        <v>18807919</v>
      </c>
      <c r="V604" s="19">
        <v>18807919</v>
      </c>
      <c r="W604" s="19">
        <v>0</v>
      </c>
      <c r="X604" s="19">
        <v>18807919</v>
      </c>
      <c r="Y604" s="20">
        <f t="shared" si="151"/>
        <v>0</v>
      </c>
      <c r="Z604" s="20">
        <f t="shared" si="152"/>
        <v>0</v>
      </c>
      <c r="AA604" s="20">
        <f t="shared" si="153"/>
        <v>0</v>
      </c>
      <c r="AB604" s="21">
        <f t="shared" si="154"/>
        <v>0</v>
      </c>
    </row>
    <row r="605" spans="1:28" hidden="1" outlineLevel="4" x14ac:dyDescent="0.35">
      <c r="A605" s="15" t="s">
        <v>385</v>
      </c>
      <c r="B605" s="16" t="s">
        <v>281</v>
      </c>
      <c r="C605" s="16" t="s">
        <v>34</v>
      </c>
      <c r="D605" s="16" t="s">
        <v>386</v>
      </c>
      <c r="E605" s="16"/>
      <c r="F605" s="16">
        <v>280</v>
      </c>
      <c r="G605" s="16">
        <v>1111</v>
      </c>
      <c r="H605" s="16">
        <v>3420</v>
      </c>
      <c r="I605" s="17" t="s">
        <v>387</v>
      </c>
      <c r="J605" s="18">
        <v>136585498</v>
      </c>
      <c r="K605" s="19">
        <v>136585498</v>
      </c>
      <c r="L605" s="19">
        <v>0</v>
      </c>
      <c r="M605" s="19">
        <v>0</v>
      </c>
      <c r="N605" s="19">
        <v>0</v>
      </c>
      <c r="O605" s="19">
        <v>136585498</v>
      </c>
      <c r="P605" s="19">
        <v>0</v>
      </c>
      <c r="Q605" s="19">
        <v>0</v>
      </c>
      <c r="R605" s="19">
        <v>0</v>
      </c>
      <c r="S605" s="19">
        <v>114977857.73</v>
      </c>
      <c r="T605" s="19">
        <v>114977857.73</v>
      </c>
      <c r="U605" s="19">
        <v>21607640.27</v>
      </c>
      <c r="V605" s="19">
        <v>21607640.27</v>
      </c>
      <c r="W605" s="19">
        <v>0</v>
      </c>
      <c r="X605" s="19">
        <v>21607640.269999996</v>
      </c>
      <c r="Y605" s="20">
        <f t="shared" si="151"/>
        <v>0.84180135822325741</v>
      </c>
      <c r="Z605" s="20">
        <f t="shared" si="152"/>
        <v>0.84180135822325741</v>
      </c>
      <c r="AA605" s="20">
        <f t="shared" si="153"/>
        <v>0</v>
      </c>
      <c r="AB605" s="21">
        <f t="shared" si="154"/>
        <v>0.84180135822325741</v>
      </c>
    </row>
    <row r="606" spans="1:28" hidden="1" outlineLevel="4" x14ac:dyDescent="0.35">
      <c r="A606" s="15" t="s">
        <v>385</v>
      </c>
      <c r="B606" s="16" t="s">
        <v>281</v>
      </c>
      <c r="C606" s="16" t="s">
        <v>34</v>
      </c>
      <c r="D606" s="16" t="s">
        <v>388</v>
      </c>
      <c r="E606" s="16"/>
      <c r="F606" s="16">
        <v>280</v>
      </c>
      <c r="G606" s="16">
        <v>1111</v>
      </c>
      <c r="H606" s="16">
        <v>3420</v>
      </c>
      <c r="I606" s="17" t="s">
        <v>389</v>
      </c>
      <c r="J606" s="18">
        <v>102404945</v>
      </c>
      <c r="K606" s="19">
        <v>136579041</v>
      </c>
      <c r="L606" s="19">
        <v>0</v>
      </c>
      <c r="M606" s="19">
        <v>0</v>
      </c>
      <c r="N606" s="19">
        <v>0</v>
      </c>
      <c r="O606" s="19">
        <v>136579041</v>
      </c>
      <c r="P606" s="19">
        <v>0</v>
      </c>
      <c r="Q606" s="19">
        <v>59726384.130000003</v>
      </c>
      <c r="R606" s="19">
        <v>0</v>
      </c>
      <c r="S606" s="19">
        <v>76852656.870000005</v>
      </c>
      <c r="T606" s="19">
        <v>73308121.290000007</v>
      </c>
      <c r="U606" s="19">
        <v>0</v>
      </c>
      <c r="V606" s="19">
        <v>0</v>
      </c>
      <c r="W606" s="19">
        <v>0</v>
      </c>
      <c r="X606" s="19">
        <v>0</v>
      </c>
      <c r="Y606" s="20">
        <f t="shared" si="151"/>
        <v>0.56269729460173912</v>
      </c>
      <c r="Z606" s="20">
        <f t="shared" si="152"/>
        <v>0.56269729460173912</v>
      </c>
      <c r="AA606" s="20">
        <f t="shared" si="153"/>
        <v>0.43730270539826094</v>
      </c>
      <c r="AB606" s="21">
        <f t="shared" si="154"/>
        <v>1</v>
      </c>
    </row>
    <row r="607" spans="1:28" hidden="1" outlineLevel="4" x14ac:dyDescent="0.35">
      <c r="A607" s="15" t="s">
        <v>385</v>
      </c>
      <c r="B607" s="16" t="s">
        <v>281</v>
      </c>
      <c r="C607" s="16" t="s">
        <v>34</v>
      </c>
      <c r="D607" s="16" t="s">
        <v>44</v>
      </c>
      <c r="E607" s="16"/>
      <c r="F607" s="16">
        <v>280</v>
      </c>
      <c r="G607" s="16">
        <v>1111</v>
      </c>
      <c r="H607" s="16">
        <v>3420</v>
      </c>
      <c r="I607" s="17" t="s">
        <v>45</v>
      </c>
      <c r="J607" s="18">
        <v>37123065076</v>
      </c>
      <c r="K607" s="19">
        <v>37623065076</v>
      </c>
      <c r="L607" s="19">
        <v>0</v>
      </c>
      <c r="M607" s="19">
        <v>0</v>
      </c>
      <c r="N607" s="19">
        <v>0</v>
      </c>
      <c r="O607" s="19">
        <v>37623065076</v>
      </c>
      <c r="P607" s="19">
        <v>0</v>
      </c>
      <c r="Q607" s="19">
        <v>2884718.43</v>
      </c>
      <c r="R607" s="19">
        <v>0</v>
      </c>
      <c r="S607" s="19">
        <v>33609536679.779999</v>
      </c>
      <c r="T607" s="19">
        <v>33609536679.779999</v>
      </c>
      <c r="U607" s="19">
        <v>4010643677.79</v>
      </c>
      <c r="V607" s="19">
        <v>4010643677.79</v>
      </c>
      <c r="W607" s="19">
        <v>0</v>
      </c>
      <c r="X607" s="19">
        <v>4010643677.7900009</v>
      </c>
      <c r="Y607" s="20">
        <f t="shared" si="151"/>
        <v>0.8933226628901042</v>
      </c>
      <c r="Z607" s="20">
        <f t="shared" si="152"/>
        <v>0.8933226628901042</v>
      </c>
      <c r="AA607" s="20">
        <f t="shared" si="153"/>
        <v>7.6674200365460949E-5</v>
      </c>
      <c r="AB607" s="21">
        <f t="shared" si="154"/>
        <v>0.8933993370904697</v>
      </c>
    </row>
    <row r="608" spans="1:28" hidden="1" outlineLevel="4" x14ac:dyDescent="0.35">
      <c r="A608" s="15" t="s">
        <v>385</v>
      </c>
      <c r="B608" s="16" t="s">
        <v>281</v>
      </c>
      <c r="C608" s="16" t="s">
        <v>34</v>
      </c>
      <c r="D608" s="16" t="s">
        <v>44</v>
      </c>
      <c r="E608" s="16"/>
      <c r="F608" s="16" t="s">
        <v>36</v>
      </c>
      <c r="G608" s="16">
        <v>1111</v>
      </c>
      <c r="H608" s="16">
        <v>3420</v>
      </c>
      <c r="I608" s="17" t="s">
        <v>407</v>
      </c>
      <c r="J608" s="19">
        <v>0</v>
      </c>
      <c r="K608" s="19">
        <v>3030000000</v>
      </c>
      <c r="L608" s="19">
        <v>0</v>
      </c>
      <c r="M608" s="19">
        <v>0</v>
      </c>
      <c r="N608" s="19">
        <v>0</v>
      </c>
      <c r="O608" s="19">
        <v>3030000000</v>
      </c>
      <c r="P608" s="19">
        <v>0</v>
      </c>
      <c r="Q608" s="19">
        <v>0</v>
      </c>
      <c r="R608" s="19">
        <v>0</v>
      </c>
      <c r="S608" s="19">
        <v>3030000000</v>
      </c>
      <c r="T608" s="19">
        <v>3030000000</v>
      </c>
      <c r="U608" s="19">
        <v>0</v>
      </c>
      <c r="V608" s="19">
        <v>0</v>
      </c>
      <c r="W608" s="19">
        <v>0</v>
      </c>
      <c r="X608" s="19">
        <v>0</v>
      </c>
      <c r="Y608" s="20">
        <f t="shared" si="151"/>
        <v>1</v>
      </c>
      <c r="Z608" s="20">
        <f t="shared" si="152"/>
        <v>1</v>
      </c>
      <c r="AA608" s="20">
        <f t="shared" si="153"/>
        <v>0</v>
      </c>
      <c r="AB608" s="21">
        <f t="shared" si="154"/>
        <v>1</v>
      </c>
    </row>
    <row r="609" spans="1:28" hidden="1" outlineLevel="4" x14ac:dyDescent="0.35">
      <c r="A609" s="15" t="s">
        <v>385</v>
      </c>
      <c r="B609" s="16" t="s">
        <v>281</v>
      </c>
      <c r="C609" s="16" t="s">
        <v>34</v>
      </c>
      <c r="D609" s="16" t="s">
        <v>46</v>
      </c>
      <c r="E609" s="16"/>
      <c r="F609" s="16">
        <v>280</v>
      </c>
      <c r="G609" s="16">
        <v>1111</v>
      </c>
      <c r="H609" s="16">
        <v>3420</v>
      </c>
      <c r="I609" s="17" t="s">
        <v>47</v>
      </c>
      <c r="J609" s="18">
        <v>7937160585</v>
      </c>
      <c r="K609" s="19">
        <v>7687160585</v>
      </c>
      <c r="L609" s="19">
        <v>0</v>
      </c>
      <c r="M609" s="19">
        <v>-60312419</v>
      </c>
      <c r="N609" s="19">
        <v>-65000000</v>
      </c>
      <c r="O609" s="19">
        <v>7561848166</v>
      </c>
      <c r="P609" s="19">
        <v>0</v>
      </c>
      <c r="Q609" s="19">
        <v>361621.09</v>
      </c>
      <c r="R609" s="19">
        <v>0</v>
      </c>
      <c r="S609" s="19">
        <v>6842496862.1499996</v>
      </c>
      <c r="T609" s="19">
        <v>6842496862.1499996</v>
      </c>
      <c r="U609" s="19">
        <v>718989682.75999999</v>
      </c>
      <c r="V609" s="19">
        <v>844302101.75999999</v>
      </c>
      <c r="W609" s="19">
        <v>0</v>
      </c>
      <c r="X609" s="19">
        <v>718989682.76000023</v>
      </c>
      <c r="Y609" s="20">
        <f t="shared" si="151"/>
        <v>0.89012019281889365</v>
      </c>
      <c r="Z609" s="20">
        <f t="shared" si="152"/>
        <v>0.90487096698339076</v>
      </c>
      <c r="AA609" s="20">
        <f t="shared" si="153"/>
        <v>4.7821786693091877E-5</v>
      </c>
      <c r="AB609" s="21">
        <f t="shared" si="154"/>
        <v>0.9049187887700838</v>
      </c>
    </row>
    <row r="610" spans="1:28" hidden="1" outlineLevel="4" x14ac:dyDescent="0.35">
      <c r="A610" s="15" t="s">
        <v>385</v>
      </c>
      <c r="B610" s="16" t="s">
        <v>281</v>
      </c>
      <c r="C610" s="16" t="s">
        <v>34</v>
      </c>
      <c r="D610" s="16" t="s">
        <v>48</v>
      </c>
      <c r="E610" s="16"/>
      <c r="F610" s="16">
        <v>280</v>
      </c>
      <c r="G610" s="16">
        <v>1111</v>
      </c>
      <c r="H610" s="16">
        <v>3420</v>
      </c>
      <c r="I610" s="17" t="s">
        <v>49</v>
      </c>
      <c r="J610" s="18">
        <v>17288703654</v>
      </c>
      <c r="K610" s="19">
        <v>18422952067</v>
      </c>
      <c r="L610" s="19">
        <v>0</v>
      </c>
      <c r="M610" s="19">
        <v>0</v>
      </c>
      <c r="N610" s="19">
        <v>0</v>
      </c>
      <c r="O610" s="19">
        <v>18422952067</v>
      </c>
      <c r="P610" s="19">
        <v>0</v>
      </c>
      <c r="Q610" s="19">
        <v>0</v>
      </c>
      <c r="R610" s="19">
        <v>0</v>
      </c>
      <c r="S610" s="19">
        <v>420688175.27999997</v>
      </c>
      <c r="T610" s="19">
        <v>420688175.27999997</v>
      </c>
      <c r="U610" s="19">
        <v>18002263891.720001</v>
      </c>
      <c r="V610" s="19">
        <v>18002263891.720001</v>
      </c>
      <c r="W610" s="19">
        <v>0</v>
      </c>
      <c r="X610" s="19">
        <v>18002263891.720001</v>
      </c>
      <c r="Y610" s="20">
        <f t="shared" si="151"/>
        <v>2.2835003518982992E-2</v>
      </c>
      <c r="Z610" s="20">
        <f t="shared" si="152"/>
        <v>2.2835003518982992E-2</v>
      </c>
      <c r="AA610" s="20">
        <f t="shared" si="153"/>
        <v>0</v>
      </c>
      <c r="AB610" s="21">
        <f t="shared" si="154"/>
        <v>2.2835003518982992E-2</v>
      </c>
    </row>
    <row r="611" spans="1:28" hidden="1" outlineLevel="4" x14ac:dyDescent="0.35">
      <c r="A611" s="15" t="s">
        <v>385</v>
      </c>
      <c r="B611" s="16" t="s">
        <v>281</v>
      </c>
      <c r="C611" s="16" t="s">
        <v>34</v>
      </c>
      <c r="D611" s="16" t="s">
        <v>48</v>
      </c>
      <c r="E611" s="16"/>
      <c r="F611" s="16" t="s">
        <v>36</v>
      </c>
      <c r="G611" s="16">
        <v>1111</v>
      </c>
      <c r="H611" s="16">
        <v>3420</v>
      </c>
      <c r="I611" s="17" t="s">
        <v>390</v>
      </c>
      <c r="J611" s="19">
        <v>0</v>
      </c>
      <c r="K611" s="19">
        <v>3902040058</v>
      </c>
      <c r="L611" s="19">
        <v>0</v>
      </c>
      <c r="M611" s="19">
        <v>0</v>
      </c>
      <c r="N611" s="19">
        <v>0</v>
      </c>
      <c r="O611" s="19">
        <v>3902040058</v>
      </c>
      <c r="P611" s="19">
        <v>0</v>
      </c>
      <c r="Q611" s="19">
        <v>0</v>
      </c>
      <c r="R611" s="19">
        <v>0</v>
      </c>
      <c r="S611" s="19">
        <v>0</v>
      </c>
      <c r="T611" s="19">
        <v>0</v>
      </c>
      <c r="U611" s="19">
        <v>3902040058</v>
      </c>
      <c r="V611" s="19">
        <v>3902040058</v>
      </c>
      <c r="W611" s="19">
        <v>0</v>
      </c>
      <c r="X611" s="19">
        <v>3902040058</v>
      </c>
      <c r="Y611" s="20">
        <f t="shared" si="151"/>
        <v>0</v>
      </c>
      <c r="Z611" s="20">
        <f t="shared" si="152"/>
        <v>0</v>
      </c>
      <c r="AA611" s="20">
        <f t="shared" si="153"/>
        <v>0</v>
      </c>
      <c r="AB611" s="21">
        <f t="shared" si="154"/>
        <v>0</v>
      </c>
    </row>
    <row r="612" spans="1:28" hidden="1" outlineLevel="4" x14ac:dyDescent="0.35">
      <c r="A612" s="15" t="s">
        <v>385</v>
      </c>
      <c r="B612" s="16" t="s">
        <v>281</v>
      </c>
      <c r="C612" s="16" t="s">
        <v>34</v>
      </c>
      <c r="D612" s="16" t="s">
        <v>50</v>
      </c>
      <c r="E612" s="16"/>
      <c r="F612" s="16">
        <v>280</v>
      </c>
      <c r="G612" s="16">
        <v>1111</v>
      </c>
      <c r="H612" s="16">
        <v>3420</v>
      </c>
      <c r="I612" s="17" t="s">
        <v>51</v>
      </c>
      <c r="J612" s="18">
        <v>20796555272</v>
      </c>
      <c r="K612" s="19">
        <v>19379204432</v>
      </c>
      <c r="L612" s="19">
        <v>0</v>
      </c>
      <c r="M612" s="19">
        <v>-13000000</v>
      </c>
      <c r="N612" s="19">
        <v>0</v>
      </c>
      <c r="O612" s="19">
        <v>19366204432</v>
      </c>
      <c r="P612" s="19">
        <v>0</v>
      </c>
      <c r="Q612" s="19">
        <v>4191183.05</v>
      </c>
      <c r="R612" s="19">
        <v>0</v>
      </c>
      <c r="S612" s="19">
        <v>19311282371.82</v>
      </c>
      <c r="T612" s="19">
        <v>19311282371.82</v>
      </c>
      <c r="U612" s="19">
        <v>50730877.130000003</v>
      </c>
      <c r="V612" s="19">
        <v>63730877.130000003</v>
      </c>
      <c r="W612" s="19">
        <v>0</v>
      </c>
      <c r="X612" s="19">
        <v>50730877.130001068</v>
      </c>
      <c r="Y612" s="20">
        <f t="shared" si="151"/>
        <v>0.9964951058533732</v>
      </c>
      <c r="Z612" s="20">
        <f t="shared" si="152"/>
        <v>0.99716402559041206</v>
      </c>
      <c r="AA612" s="20">
        <f t="shared" si="153"/>
        <v>2.1641737102984641E-4</v>
      </c>
      <c r="AB612" s="21">
        <f t="shared" si="154"/>
        <v>0.9973804429614419</v>
      </c>
    </row>
    <row r="613" spans="1:28" hidden="1" outlineLevel="4" x14ac:dyDescent="0.35">
      <c r="A613" s="15" t="s">
        <v>385</v>
      </c>
      <c r="B613" s="16" t="s">
        <v>281</v>
      </c>
      <c r="C613" s="16" t="s">
        <v>34</v>
      </c>
      <c r="D613" s="16" t="s">
        <v>52</v>
      </c>
      <c r="E613" s="16"/>
      <c r="F613" s="16">
        <v>280</v>
      </c>
      <c r="G613" s="16">
        <v>1111</v>
      </c>
      <c r="H613" s="16">
        <v>3420</v>
      </c>
      <c r="I613" s="17" t="s">
        <v>53</v>
      </c>
      <c r="J613" s="18">
        <v>41037325570</v>
      </c>
      <c r="K613" s="19">
        <v>42478278829</v>
      </c>
      <c r="L613" s="19">
        <v>0</v>
      </c>
      <c r="M613" s="19">
        <v>0</v>
      </c>
      <c r="N613" s="19">
        <v>0</v>
      </c>
      <c r="O613" s="19">
        <v>42478278829</v>
      </c>
      <c r="P613" s="19">
        <v>0</v>
      </c>
      <c r="Q613" s="19">
        <v>3934333.81</v>
      </c>
      <c r="R613" s="19">
        <v>0</v>
      </c>
      <c r="S613" s="19">
        <v>38044244003.690002</v>
      </c>
      <c r="T613" s="19">
        <v>38044244003.690002</v>
      </c>
      <c r="U613" s="19">
        <v>4430100491.5</v>
      </c>
      <c r="V613" s="19">
        <v>4430100491.5</v>
      </c>
      <c r="W613" s="19">
        <v>0</v>
      </c>
      <c r="X613" s="19">
        <v>4430100491.5</v>
      </c>
      <c r="Y613" s="20">
        <f t="shared" si="151"/>
        <v>0.89561641979046303</v>
      </c>
      <c r="Z613" s="20">
        <f t="shared" si="152"/>
        <v>0.89561641979046303</v>
      </c>
      <c r="AA613" s="20">
        <f t="shared" si="153"/>
        <v>9.2619897002842381E-5</v>
      </c>
      <c r="AB613" s="21">
        <f t="shared" si="154"/>
        <v>0.89570903968746585</v>
      </c>
    </row>
    <row r="614" spans="1:28" hidden="1" outlineLevel="4" x14ac:dyDescent="0.35">
      <c r="A614" s="15" t="s">
        <v>385</v>
      </c>
      <c r="B614" s="16" t="s">
        <v>281</v>
      </c>
      <c r="C614" s="16" t="s">
        <v>34</v>
      </c>
      <c r="D614" s="16" t="s">
        <v>52</v>
      </c>
      <c r="E614" s="16"/>
      <c r="F614" s="16" t="s">
        <v>36</v>
      </c>
      <c r="G614" s="16">
        <v>1111</v>
      </c>
      <c r="H614" s="16">
        <v>3420</v>
      </c>
      <c r="I614" s="17" t="s">
        <v>408</v>
      </c>
      <c r="J614" s="19">
        <v>0</v>
      </c>
      <c r="K614" s="19">
        <v>4100000000</v>
      </c>
      <c r="L614" s="19">
        <v>0</v>
      </c>
      <c r="M614" s="19">
        <v>0</v>
      </c>
      <c r="N614" s="19">
        <v>0</v>
      </c>
      <c r="O614" s="19">
        <v>4100000000</v>
      </c>
      <c r="P614" s="19">
        <v>0</v>
      </c>
      <c r="Q614" s="19">
        <v>0</v>
      </c>
      <c r="R614" s="19">
        <v>0</v>
      </c>
      <c r="S614" s="19">
        <v>4100000000</v>
      </c>
      <c r="T614" s="19">
        <v>4100000000</v>
      </c>
      <c r="U614" s="19">
        <v>0</v>
      </c>
      <c r="V614" s="19">
        <v>0</v>
      </c>
      <c r="W614" s="19">
        <v>0</v>
      </c>
      <c r="X614" s="19">
        <v>0</v>
      </c>
      <c r="Y614" s="20">
        <f t="shared" si="151"/>
        <v>1</v>
      </c>
      <c r="Z614" s="20">
        <f t="shared" si="152"/>
        <v>1</v>
      </c>
      <c r="AA614" s="20">
        <f t="shared" si="153"/>
        <v>0</v>
      </c>
      <c r="AB614" s="21">
        <f t="shared" si="154"/>
        <v>1</v>
      </c>
    </row>
    <row r="615" spans="1:28" ht="135" hidden="1" customHeight="1" outlineLevel="4" x14ac:dyDescent="0.35">
      <c r="A615" s="15" t="s">
        <v>385</v>
      </c>
      <c r="B615" s="16" t="s">
        <v>281</v>
      </c>
      <c r="C615" s="16" t="s">
        <v>34</v>
      </c>
      <c r="D615" s="16" t="s">
        <v>54</v>
      </c>
      <c r="E615" s="16" t="s">
        <v>55</v>
      </c>
      <c r="F615" s="16">
        <v>542</v>
      </c>
      <c r="G615" s="16">
        <v>1112</v>
      </c>
      <c r="H615" s="16">
        <v>3420</v>
      </c>
      <c r="I615" s="17" t="s">
        <v>409</v>
      </c>
      <c r="J615" s="19">
        <v>0</v>
      </c>
      <c r="K615" s="19">
        <v>1941543116</v>
      </c>
      <c r="L615" s="19">
        <v>0</v>
      </c>
      <c r="M615" s="19">
        <v>0</v>
      </c>
      <c r="N615" s="19">
        <v>0</v>
      </c>
      <c r="O615" s="19">
        <v>1941543116</v>
      </c>
      <c r="P615" s="19">
        <v>0</v>
      </c>
      <c r="Q615" s="19">
        <v>0</v>
      </c>
      <c r="R615" s="19">
        <v>0</v>
      </c>
      <c r="S615" s="19">
        <v>1941543115.5999999</v>
      </c>
      <c r="T615" s="19">
        <v>1941543115.5999999</v>
      </c>
      <c r="U615" s="19">
        <v>0.4</v>
      </c>
      <c r="V615" s="19">
        <v>0.4</v>
      </c>
      <c r="W615" s="19">
        <v>0</v>
      </c>
      <c r="X615" s="19">
        <v>0.40000009536743164</v>
      </c>
      <c r="Y615" s="20">
        <f t="shared" si="151"/>
        <v>0.99999999979397824</v>
      </c>
      <c r="Z615" s="20">
        <f t="shared" si="152"/>
        <v>0.99999999979397824</v>
      </c>
      <c r="AA615" s="20">
        <f t="shared" si="153"/>
        <v>0</v>
      </c>
      <c r="AB615" s="21">
        <f t="shared" si="154"/>
        <v>0.99999999979397824</v>
      </c>
    </row>
    <row r="616" spans="1:28" ht="135" hidden="1" customHeight="1" outlineLevel="4" x14ac:dyDescent="0.35">
      <c r="A616" s="15" t="s">
        <v>385</v>
      </c>
      <c r="B616" s="16" t="s">
        <v>281</v>
      </c>
      <c r="C616" s="16" t="s">
        <v>34</v>
      </c>
      <c r="D616" s="16" t="s">
        <v>54</v>
      </c>
      <c r="E616" s="16" t="s">
        <v>55</v>
      </c>
      <c r="F616" s="16">
        <v>664</v>
      </c>
      <c r="G616" s="16">
        <v>1112</v>
      </c>
      <c r="H616" s="16">
        <v>3420</v>
      </c>
      <c r="I616" s="17" t="s">
        <v>410</v>
      </c>
      <c r="J616" s="19">
        <v>0</v>
      </c>
      <c r="K616" s="19">
        <v>1710138660</v>
      </c>
      <c r="L616" s="19">
        <v>0</v>
      </c>
      <c r="M616" s="19">
        <v>0</v>
      </c>
      <c r="N616" s="19">
        <v>0</v>
      </c>
      <c r="O616" s="19">
        <v>1710138660</v>
      </c>
      <c r="P616" s="19">
        <v>0</v>
      </c>
      <c r="Q616" s="19">
        <v>0</v>
      </c>
      <c r="R616" s="19">
        <v>0</v>
      </c>
      <c r="S616" s="19">
        <v>1710138660</v>
      </c>
      <c r="T616" s="19">
        <v>1710138660</v>
      </c>
      <c r="U616" s="19">
        <v>0</v>
      </c>
      <c r="V616" s="19">
        <v>0</v>
      </c>
      <c r="W616" s="19">
        <v>0</v>
      </c>
      <c r="X616" s="19">
        <v>0</v>
      </c>
      <c r="Y616" s="20">
        <f t="shared" si="151"/>
        <v>1</v>
      </c>
      <c r="Z616" s="20">
        <f t="shared" si="152"/>
        <v>1</v>
      </c>
      <c r="AA616" s="20">
        <f t="shared" si="153"/>
        <v>0</v>
      </c>
      <c r="AB616" s="21">
        <f t="shared" si="154"/>
        <v>1</v>
      </c>
    </row>
    <row r="617" spans="1:28" ht="135" hidden="1" customHeight="1" outlineLevel="4" x14ac:dyDescent="0.35">
      <c r="A617" s="15" t="s">
        <v>385</v>
      </c>
      <c r="B617" s="16" t="s">
        <v>281</v>
      </c>
      <c r="C617" s="16" t="s">
        <v>34</v>
      </c>
      <c r="D617" s="16" t="s">
        <v>54</v>
      </c>
      <c r="E617" s="16" t="s">
        <v>55</v>
      </c>
      <c r="F617" s="16">
        <v>665</v>
      </c>
      <c r="G617" s="16">
        <v>1112</v>
      </c>
      <c r="H617" s="16">
        <v>3420</v>
      </c>
      <c r="I617" s="17" t="s">
        <v>411</v>
      </c>
      <c r="J617" s="19">
        <v>0</v>
      </c>
      <c r="K617" s="19">
        <v>4817086969</v>
      </c>
      <c r="L617" s="19">
        <v>0</v>
      </c>
      <c r="M617" s="19">
        <v>0</v>
      </c>
      <c r="N617" s="19">
        <v>0</v>
      </c>
      <c r="O617" s="19">
        <v>4817086969</v>
      </c>
      <c r="P617" s="19">
        <v>0</v>
      </c>
      <c r="Q617" s="19">
        <v>0</v>
      </c>
      <c r="R617" s="19">
        <v>0</v>
      </c>
      <c r="S617" s="19">
        <v>4817086969</v>
      </c>
      <c r="T617" s="19">
        <v>4817086969</v>
      </c>
      <c r="U617" s="19">
        <v>0</v>
      </c>
      <c r="V617" s="19">
        <v>0</v>
      </c>
      <c r="W617" s="19">
        <v>0</v>
      </c>
      <c r="X617" s="19">
        <v>0</v>
      </c>
      <c r="Y617" s="20">
        <f t="shared" si="151"/>
        <v>1</v>
      </c>
      <c r="Z617" s="20">
        <f t="shared" si="152"/>
        <v>1</v>
      </c>
      <c r="AA617" s="20">
        <f t="shared" si="153"/>
        <v>0</v>
      </c>
      <c r="AB617" s="21">
        <f t="shared" si="154"/>
        <v>1</v>
      </c>
    </row>
    <row r="618" spans="1:28" ht="58" hidden="1" outlineLevel="4" x14ac:dyDescent="0.35">
      <c r="A618" s="15" t="s">
        <v>385</v>
      </c>
      <c r="B618" s="16" t="s">
        <v>281</v>
      </c>
      <c r="C618" s="16" t="s">
        <v>34</v>
      </c>
      <c r="D618" s="16" t="s">
        <v>54</v>
      </c>
      <c r="E618" s="16" t="s">
        <v>55</v>
      </c>
      <c r="F618" s="16" t="s">
        <v>36</v>
      </c>
      <c r="G618" s="16">
        <v>1112</v>
      </c>
      <c r="H618" s="16">
        <v>3420</v>
      </c>
      <c r="I618" s="17" t="s">
        <v>56</v>
      </c>
      <c r="J618" s="18">
        <v>25223174590</v>
      </c>
      <c r="K618" s="19">
        <v>23960703456</v>
      </c>
      <c r="L618" s="19">
        <v>0</v>
      </c>
      <c r="M618" s="19">
        <v>0</v>
      </c>
      <c r="N618" s="19">
        <v>0</v>
      </c>
      <c r="O618" s="19">
        <v>23960703456</v>
      </c>
      <c r="P618" s="19">
        <v>0</v>
      </c>
      <c r="Q618" s="19">
        <v>2158190848</v>
      </c>
      <c r="R618" s="19">
        <v>0</v>
      </c>
      <c r="S618" s="19">
        <v>21802512608</v>
      </c>
      <c r="T618" s="19">
        <v>21802512608</v>
      </c>
      <c r="U618" s="19">
        <v>0</v>
      </c>
      <c r="V618" s="19">
        <v>0</v>
      </c>
      <c r="W618" s="19">
        <v>0</v>
      </c>
      <c r="X618" s="19">
        <v>0</v>
      </c>
      <c r="Y618" s="20">
        <f t="shared" si="151"/>
        <v>0.90992790124199929</v>
      </c>
      <c r="Z618" s="20">
        <f t="shared" si="152"/>
        <v>0.90992790124199929</v>
      </c>
      <c r="AA618" s="20">
        <f t="shared" si="153"/>
        <v>9.0072098758000665E-2</v>
      </c>
      <c r="AB618" s="21">
        <f t="shared" si="154"/>
        <v>1</v>
      </c>
    </row>
    <row r="619" spans="1:28" ht="29" hidden="1" outlineLevel="4" x14ac:dyDescent="0.35">
      <c r="A619" s="15" t="s">
        <v>385</v>
      </c>
      <c r="B619" s="16" t="s">
        <v>281</v>
      </c>
      <c r="C619" s="16" t="s">
        <v>34</v>
      </c>
      <c r="D619" s="16" t="s">
        <v>57</v>
      </c>
      <c r="E619" s="16" t="s">
        <v>55</v>
      </c>
      <c r="F619" s="16" t="s">
        <v>36</v>
      </c>
      <c r="G619" s="16">
        <v>1112</v>
      </c>
      <c r="H619" s="16">
        <v>3420</v>
      </c>
      <c r="I619" s="17" t="s">
        <v>58</v>
      </c>
      <c r="J619" s="18">
        <v>1363414843</v>
      </c>
      <c r="K619" s="19">
        <v>1326951969</v>
      </c>
      <c r="L619" s="19">
        <v>0</v>
      </c>
      <c r="M619" s="19">
        <v>0</v>
      </c>
      <c r="N619" s="19">
        <v>0</v>
      </c>
      <c r="O619" s="19">
        <v>1326951969</v>
      </c>
      <c r="P619" s="19">
        <v>0</v>
      </c>
      <c r="Q619" s="19">
        <v>148617588</v>
      </c>
      <c r="R619" s="19">
        <v>0</v>
      </c>
      <c r="S619" s="19">
        <v>1178334381</v>
      </c>
      <c r="T619" s="19">
        <v>1178334381</v>
      </c>
      <c r="U619" s="19">
        <v>0</v>
      </c>
      <c r="V619" s="19">
        <v>0</v>
      </c>
      <c r="W619" s="19">
        <v>0</v>
      </c>
      <c r="X619" s="19">
        <v>0</v>
      </c>
      <c r="Y619" s="20">
        <f t="shared" ref="Y619:Y650" si="158">S619/K619</f>
        <v>0.88800077812010092</v>
      </c>
      <c r="Z619" s="20">
        <f t="shared" ref="Z619:Z650" si="159">S619/O619</f>
        <v>0.88800077812010092</v>
      </c>
      <c r="AA619" s="20">
        <f t="shared" ref="AA619:AA650" si="160">(P619+Q619+R619)/O619</f>
        <v>0.11199922187989911</v>
      </c>
      <c r="AB619" s="21">
        <f t="shared" ref="AB619:AB650" si="161">Z619+AA619</f>
        <v>1</v>
      </c>
    </row>
    <row r="620" spans="1:28" ht="58" hidden="1" outlineLevel="4" x14ac:dyDescent="0.35">
      <c r="A620" s="15" t="s">
        <v>385</v>
      </c>
      <c r="B620" s="16" t="s">
        <v>281</v>
      </c>
      <c r="C620" s="16" t="s">
        <v>34</v>
      </c>
      <c r="D620" s="16" t="s">
        <v>59</v>
      </c>
      <c r="E620" s="16" t="s">
        <v>55</v>
      </c>
      <c r="F620" s="16" t="s">
        <v>36</v>
      </c>
      <c r="G620" s="16">
        <v>1112</v>
      </c>
      <c r="H620" s="16">
        <v>3420</v>
      </c>
      <c r="I620" s="17" t="s">
        <v>60</v>
      </c>
      <c r="J620" s="18">
        <v>1478116172</v>
      </c>
      <c r="K620" s="19">
        <v>1105783632</v>
      </c>
      <c r="L620" s="19">
        <v>0</v>
      </c>
      <c r="M620" s="19">
        <v>0</v>
      </c>
      <c r="N620" s="19">
        <v>0</v>
      </c>
      <c r="O620" s="19">
        <v>1105783632</v>
      </c>
      <c r="P620" s="19">
        <v>0</v>
      </c>
      <c r="Q620" s="19">
        <v>188317412</v>
      </c>
      <c r="R620" s="19">
        <v>0</v>
      </c>
      <c r="S620" s="19">
        <v>917466220</v>
      </c>
      <c r="T620" s="19">
        <v>917466220</v>
      </c>
      <c r="U620" s="19">
        <v>0</v>
      </c>
      <c r="V620" s="19">
        <v>0</v>
      </c>
      <c r="W620" s="19">
        <v>0</v>
      </c>
      <c r="X620" s="19">
        <v>0</v>
      </c>
      <c r="Y620" s="20">
        <f t="shared" si="158"/>
        <v>0.82969777581225768</v>
      </c>
      <c r="Z620" s="20">
        <f t="shared" si="159"/>
        <v>0.82969777581225768</v>
      </c>
      <c r="AA620" s="20">
        <f t="shared" si="160"/>
        <v>0.17030222418774235</v>
      </c>
      <c r="AB620" s="21">
        <f t="shared" si="161"/>
        <v>1</v>
      </c>
    </row>
    <row r="621" spans="1:28" ht="43.5" hidden="1" outlineLevel="4" x14ac:dyDescent="0.35">
      <c r="A621" s="15" t="s">
        <v>385</v>
      </c>
      <c r="B621" s="16" t="s">
        <v>281</v>
      </c>
      <c r="C621" s="16" t="s">
        <v>34</v>
      </c>
      <c r="D621" s="16" t="s">
        <v>61</v>
      </c>
      <c r="E621" s="16" t="s">
        <v>55</v>
      </c>
      <c r="F621" s="16" t="s">
        <v>36</v>
      </c>
      <c r="G621" s="16">
        <v>1112</v>
      </c>
      <c r="H621" s="16">
        <v>3420</v>
      </c>
      <c r="I621" s="17" t="s">
        <v>62</v>
      </c>
      <c r="J621" s="18">
        <v>8180489056</v>
      </c>
      <c r="K621" s="19">
        <v>7811711783</v>
      </c>
      <c r="L621" s="19">
        <v>0</v>
      </c>
      <c r="M621" s="19">
        <v>0</v>
      </c>
      <c r="N621" s="19">
        <v>0</v>
      </c>
      <c r="O621" s="19">
        <v>7811711783</v>
      </c>
      <c r="P621" s="19">
        <v>0</v>
      </c>
      <c r="Q621" s="19">
        <v>744433468</v>
      </c>
      <c r="R621" s="19">
        <v>0</v>
      </c>
      <c r="S621" s="19">
        <v>7067278315</v>
      </c>
      <c r="T621" s="19">
        <v>7067278315</v>
      </c>
      <c r="U621" s="19">
        <v>0</v>
      </c>
      <c r="V621" s="19">
        <v>0</v>
      </c>
      <c r="W621" s="19">
        <v>0</v>
      </c>
      <c r="X621" s="19">
        <v>0</v>
      </c>
      <c r="Y621" s="20">
        <f t="shared" si="158"/>
        <v>0.90470290140247489</v>
      </c>
      <c r="Z621" s="20">
        <f t="shared" si="159"/>
        <v>0.90470290140247489</v>
      </c>
      <c r="AA621" s="20">
        <f t="shared" si="160"/>
        <v>9.5297098597525151E-2</v>
      </c>
      <c r="AB621" s="21">
        <f t="shared" si="161"/>
        <v>1</v>
      </c>
    </row>
    <row r="622" spans="1:28" ht="43.5" hidden="1" outlineLevel="4" x14ac:dyDescent="0.35">
      <c r="A622" s="15" t="s">
        <v>385</v>
      </c>
      <c r="B622" s="16" t="s">
        <v>281</v>
      </c>
      <c r="C622" s="16" t="s">
        <v>34</v>
      </c>
      <c r="D622" s="16" t="s">
        <v>63</v>
      </c>
      <c r="E622" s="16" t="s">
        <v>55</v>
      </c>
      <c r="F622" s="16" t="s">
        <v>36</v>
      </c>
      <c r="G622" s="16">
        <v>1112</v>
      </c>
      <c r="H622" s="16">
        <v>3420</v>
      </c>
      <c r="I622" s="17" t="s">
        <v>64</v>
      </c>
      <c r="J622" s="18">
        <v>4090244528</v>
      </c>
      <c r="K622" s="19">
        <v>3938855897</v>
      </c>
      <c r="L622" s="19">
        <v>0</v>
      </c>
      <c r="M622" s="19">
        <v>0</v>
      </c>
      <c r="N622" s="19">
        <v>0</v>
      </c>
      <c r="O622" s="19">
        <v>3938855897</v>
      </c>
      <c r="P622" s="19">
        <v>0</v>
      </c>
      <c r="Q622" s="19">
        <v>403228356</v>
      </c>
      <c r="R622" s="19">
        <v>0</v>
      </c>
      <c r="S622" s="19">
        <v>3535627541</v>
      </c>
      <c r="T622" s="19">
        <v>3535627541</v>
      </c>
      <c r="U622" s="19">
        <v>0</v>
      </c>
      <c r="V622" s="19">
        <v>0</v>
      </c>
      <c r="W622" s="19">
        <v>0</v>
      </c>
      <c r="X622" s="19">
        <v>0</v>
      </c>
      <c r="Y622" s="20">
        <f t="shared" si="158"/>
        <v>0.89762805074765095</v>
      </c>
      <c r="Z622" s="20">
        <f t="shared" si="159"/>
        <v>0.89762805074765095</v>
      </c>
      <c r="AA622" s="20">
        <f t="shared" si="160"/>
        <v>0.1023719492523491</v>
      </c>
      <c r="AB622" s="21">
        <f t="shared" si="161"/>
        <v>1</v>
      </c>
    </row>
    <row r="623" spans="1:28" ht="43.5" hidden="1" outlineLevel="4" x14ac:dyDescent="0.35">
      <c r="A623" s="15" t="s">
        <v>385</v>
      </c>
      <c r="B623" s="16" t="s">
        <v>281</v>
      </c>
      <c r="C623" s="16" t="s">
        <v>34</v>
      </c>
      <c r="D623" s="16" t="s">
        <v>65</v>
      </c>
      <c r="E623" s="16" t="s">
        <v>55</v>
      </c>
      <c r="F623" s="16" t="s">
        <v>36</v>
      </c>
      <c r="G623" s="16">
        <v>1112</v>
      </c>
      <c r="H623" s="16">
        <v>3420</v>
      </c>
      <c r="I623" s="17" t="s">
        <v>66</v>
      </c>
      <c r="J623" s="18">
        <v>16614355332</v>
      </c>
      <c r="K623" s="19">
        <v>13245506821</v>
      </c>
      <c r="L623" s="19">
        <v>0</v>
      </c>
      <c r="M623" s="19">
        <v>0</v>
      </c>
      <c r="N623" s="19">
        <v>0</v>
      </c>
      <c r="O623" s="19">
        <v>13245506821</v>
      </c>
      <c r="P623" s="19">
        <v>0</v>
      </c>
      <c r="Q623" s="19">
        <v>161953602.56</v>
      </c>
      <c r="R623" s="19">
        <v>0</v>
      </c>
      <c r="S623" s="19">
        <v>13083553218.440001</v>
      </c>
      <c r="T623" s="19">
        <v>13083553218.440001</v>
      </c>
      <c r="U623" s="19">
        <v>0</v>
      </c>
      <c r="V623" s="19">
        <v>0</v>
      </c>
      <c r="W623" s="19">
        <v>0</v>
      </c>
      <c r="X623" s="19">
        <v>0</v>
      </c>
      <c r="Y623" s="20">
        <f t="shared" si="158"/>
        <v>0.98777294030733265</v>
      </c>
      <c r="Z623" s="20">
        <f t="shared" si="159"/>
        <v>0.98777294030733265</v>
      </c>
      <c r="AA623" s="20">
        <f t="shared" si="160"/>
        <v>1.2227059692667384E-2</v>
      </c>
      <c r="AB623" s="21">
        <f t="shared" si="161"/>
        <v>1</v>
      </c>
    </row>
    <row r="624" spans="1:28" hidden="1" outlineLevel="3" x14ac:dyDescent="0.35">
      <c r="A624" s="22"/>
      <c r="B624" s="23"/>
      <c r="C624" s="23" t="s">
        <v>67</v>
      </c>
      <c r="D624" s="23"/>
      <c r="E624" s="23"/>
      <c r="F624" s="23"/>
      <c r="G624" s="23"/>
      <c r="H624" s="23"/>
      <c r="I624" s="24"/>
      <c r="J624" s="25">
        <f t="shared" ref="J624:X624" si="162">SUBTOTAL(9,J602:J623)</f>
        <v>326794079748</v>
      </c>
      <c r="K624" s="26">
        <f t="shared" si="162"/>
        <v>344091297199</v>
      </c>
      <c r="L624" s="26">
        <f t="shared" si="162"/>
        <v>0</v>
      </c>
      <c r="M624" s="26">
        <f t="shared" si="162"/>
        <v>114230903</v>
      </c>
      <c r="N624" s="26">
        <f t="shared" si="162"/>
        <v>-65000000</v>
      </c>
      <c r="O624" s="26">
        <f t="shared" si="162"/>
        <v>344140528102</v>
      </c>
      <c r="P624" s="26">
        <f t="shared" si="162"/>
        <v>0</v>
      </c>
      <c r="Q624" s="26">
        <f t="shared" si="162"/>
        <v>3895907128.3200002</v>
      </c>
      <c r="R624" s="26">
        <f t="shared" si="162"/>
        <v>0</v>
      </c>
      <c r="S624" s="26">
        <f t="shared" si="162"/>
        <v>293557486746.81</v>
      </c>
      <c r="T624" s="26">
        <f t="shared" si="162"/>
        <v>293553942211.23004</v>
      </c>
      <c r="U624" s="26">
        <f t="shared" si="162"/>
        <v>46059885617.869995</v>
      </c>
      <c r="V624" s="26">
        <f t="shared" si="162"/>
        <v>46637903323.869995</v>
      </c>
      <c r="W624" s="26">
        <f t="shared" si="162"/>
        <v>0</v>
      </c>
      <c r="X624" s="26">
        <f t="shared" si="162"/>
        <v>46687134226.870003</v>
      </c>
      <c r="Y624" s="27">
        <f t="shared" si="158"/>
        <v>0.85313836512707686</v>
      </c>
      <c r="Z624" s="27">
        <f t="shared" si="159"/>
        <v>0.85301631971635239</v>
      </c>
      <c r="AA624" s="27">
        <f t="shared" si="160"/>
        <v>1.1320686783991016E-2</v>
      </c>
      <c r="AB624" s="28">
        <f t="shared" si="161"/>
        <v>0.8643370065003434</v>
      </c>
    </row>
    <row r="625" spans="1:28" ht="101.5" hidden="1" outlineLevel="4" x14ac:dyDescent="0.35">
      <c r="A625" s="15" t="s">
        <v>385</v>
      </c>
      <c r="B625" s="16" t="s">
        <v>281</v>
      </c>
      <c r="C625" s="16" t="s">
        <v>68</v>
      </c>
      <c r="D625" s="16" t="s">
        <v>391</v>
      </c>
      <c r="E625" s="16"/>
      <c r="F625" s="16">
        <v>457</v>
      </c>
      <c r="G625" s="16">
        <v>1120</v>
      </c>
      <c r="H625" s="16">
        <v>3480</v>
      </c>
      <c r="I625" s="17" t="s">
        <v>412</v>
      </c>
      <c r="J625" s="19">
        <v>0</v>
      </c>
      <c r="K625" s="19">
        <v>4156086695.1599998</v>
      </c>
      <c r="L625" s="19">
        <v>0</v>
      </c>
      <c r="M625" s="19">
        <v>0</v>
      </c>
      <c r="N625" s="19">
        <v>0</v>
      </c>
      <c r="O625" s="19">
        <v>4156086695.1599998</v>
      </c>
      <c r="P625" s="19">
        <v>0</v>
      </c>
      <c r="Q625" s="19">
        <v>0</v>
      </c>
      <c r="R625" s="19">
        <v>0</v>
      </c>
      <c r="S625" s="19">
        <v>1342478105</v>
      </c>
      <c r="T625" s="19">
        <v>1342478105</v>
      </c>
      <c r="U625" s="19">
        <v>2813608590.1599998</v>
      </c>
      <c r="V625" s="19">
        <v>2813608590.1599998</v>
      </c>
      <c r="W625" s="19">
        <v>0</v>
      </c>
      <c r="X625" s="19">
        <v>2813608590.1599998</v>
      </c>
      <c r="Y625" s="20">
        <f t="shared" si="158"/>
        <v>0.32301494253317486</v>
      </c>
      <c r="Z625" s="20">
        <f t="shared" si="159"/>
        <v>0.32301494253317486</v>
      </c>
      <c r="AA625" s="20">
        <f t="shared" si="160"/>
        <v>0</v>
      </c>
      <c r="AB625" s="21">
        <f t="shared" si="161"/>
        <v>0.32301494253317486</v>
      </c>
    </row>
    <row r="626" spans="1:28" ht="116" hidden="1" outlineLevel="4" x14ac:dyDescent="0.35">
      <c r="A626" s="15" t="s">
        <v>385</v>
      </c>
      <c r="B626" s="16" t="s">
        <v>281</v>
      </c>
      <c r="C626" s="16" t="s">
        <v>68</v>
      </c>
      <c r="D626" s="16" t="s">
        <v>391</v>
      </c>
      <c r="E626" s="16"/>
      <c r="F626" s="16">
        <v>522</v>
      </c>
      <c r="G626" s="16">
        <v>1120</v>
      </c>
      <c r="H626" s="16">
        <v>3480</v>
      </c>
      <c r="I626" s="17" t="s">
        <v>413</v>
      </c>
      <c r="J626" s="19">
        <v>0</v>
      </c>
      <c r="K626" s="19">
        <v>1070291158</v>
      </c>
      <c r="L626" s="19">
        <v>0</v>
      </c>
      <c r="M626" s="19">
        <v>0</v>
      </c>
      <c r="N626" s="19">
        <v>0</v>
      </c>
      <c r="O626" s="19">
        <v>1070291158</v>
      </c>
      <c r="P626" s="19">
        <v>0</v>
      </c>
      <c r="Q626" s="19">
        <v>0</v>
      </c>
      <c r="R626" s="19">
        <v>0</v>
      </c>
      <c r="S626" s="19">
        <v>1070291158</v>
      </c>
      <c r="T626" s="19">
        <v>1070291158</v>
      </c>
      <c r="U626" s="19">
        <v>0</v>
      </c>
      <c r="V626" s="19">
        <v>0</v>
      </c>
      <c r="W626" s="19">
        <v>0</v>
      </c>
      <c r="X626" s="19">
        <v>0</v>
      </c>
      <c r="Y626" s="20">
        <f t="shared" si="158"/>
        <v>1</v>
      </c>
      <c r="Z626" s="20">
        <f t="shared" si="159"/>
        <v>1</v>
      </c>
      <c r="AA626" s="20">
        <f t="shared" si="160"/>
        <v>0</v>
      </c>
      <c r="AB626" s="21">
        <f t="shared" si="161"/>
        <v>1</v>
      </c>
    </row>
    <row r="627" spans="1:28" hidden="1" outlineLevel="3" x14ac:dyDescent="0.35">
      <c r="A627" s="22"/>
      <c r="B627" s="23"/>
      <c r="C627" s="23" t="s">
        <v>99</v>
      </c>
      <c r="D627" s="23"/>
      <c r="E627" s="23"/>
      <c r="F627" s="23"/>
      <c r="G627" s="23"/>
      <c r="H627" s="23"/>
      <c r="I627" s="24"/>
      <c r="J627" s="26">
        <f>SUBTOTAL(9,J626:J626)</f>
        <v>0</v>
      </c>
      <c r="K627" s="26">
        <f t="shared" ref="K627:X627" si="163">SUBTOTAL(9,K625:K626)</f>
        <v>5226377853.1599998</v>
      </c>
      <c r="L627" s="26">
        <f t="shared" si="163"/>
        <v>0</v>
      </c>
      <c r="M627" s="26">
        <f t="shared" si="163"/>
        <v>0</v>
      </c>
      <c r="N627" s="26">
        <f t="shared" si="163"/>
        <v>0</v>
      </c>
      <c r="O627" s="26">
        <f t="shared" si="163"/>
        <v>5226377853.1599998</v>
      </c>
      <c r="P627" s="26">
        <f t="shared" si="163"/>
        <v>0</v>
      </c>
      <c r="Q627" s="26">
        <f t="shared" si="163"/>
        <v>0</v>
      </c>
      <c r="R627" s="26">
        <f t="shared" si="163"/>
        <v>0</v>
      </c>
      <c r="S627" s="26">
        <f t="shared" si="163"/>
        <v>2412769263</v>
      </c>
      <c r="T627" s="26">
        <f t="shared" si="163"/>
        <v>2412769263</v>
      </c>
      <c r="U627" s="26">
        <f t="shared" si="163"/>
        <v>2813608590.1599998</v>
      </c>
      <c r="V627" s="26">
        <f t="shared" si="163"/>
        <v>2813608590.1599998</v>
      </c>
      <c r="W627" s="26">
        <f t="shared" si="163"/>
        <v>0</v>
      </c>
      <c r="X627" s="26">
        <f t="shared" si="163"/>
        <v>2813608590.1599998</v>
      </c>
      <c r="Y627" s="27">
        <f t="shared" si="158"/>
        <v>0.46165228209460185</v>
      </c>
      <c r="Z627" s="27">
        <f t="shared" si="159"/>
        <v>0.46165228209460185</v>
      </c>
      <c r="AA627" s="27">
        <f t="shared" si="160"/>
        <v>0</v>
      </c>
      <c r="AB627" s="28">
        <f t="shared" si="161"/>
        <v>0.46165228209460185</v>
      </c>
    </row>
    <row r="628" spans="1:28" ht="58" hidden="1" outlineLevel="4" x14ac:dyDescent="0.35">
      <c r="A628" s="15" t="s">
        <v>385</v>
      </c>
      <c r="B628" s="16" t="s">
        <v>281</v>
      </c>
      <c r="C628" s="16" t="s">
        <v>138</v>
      </c>
      <c r="D628" s="16" t="s">
        <v>139</v>
      </c>
      <c r="E628" s="16" t="s">
        <v>55</v>
      </c>
      <c r="F628" s="16" t="s">
        <v>36</v>
      </c>
      <c r="G628" s="16">
        <v>1310</v>
      </c>
      <c r="H628" s="16">
        <v>3420</v>
      </c>
      <c r="I628" s="17" t="s">
        <v>140</v>
      </c>
      <c r="J628" s="18">
        <v>428162802</v>
      </c>
      <c r="K628" s="19">
        <v>428037051</v>
      </c>
      <c r="L628" s="19">
        <v>0</v>
      </c>
      <c r="M628" s="19">
        <v>0</v>
      </c>
      <c r="N628" s="19">
        <v>0</v>
      </c>
      <c r="O628" s="19">
        <v>428037051</v>
      </c>
      <c r="P628" s="19">
        <v>0</v>
      </c>
      <c r="Q628" s="19">
        <v>167422723.77000001</v>
      </c>
      <c r="R628" s="19">
        <v>0</v>
      </c>
      <c r="S628" s="19">
        <v>260614327.22999999</v>
      </c>
      <c r="T628" s="19">
        <v>260614327.22999999</v>
      </c>
      <c r="U628" s="19">
        <v>0</v>
      </c>
      <c r="V628" s="19">
        <v>0</v>
      </c>
      <c r="W628" s="19">
        <v>0</v>
      </c>
      <c r="X628" s="19">
        <v>0</v>
      </c>
      <c r="Y628" s="20">
        <f t="shared" si="158"/>
        <v>0.60885927192784062</v>
      </c>
      <c r="Z628" s="20">
        <f t="shared" si="159"/>
        <v>0.60885927192784062</v>
      </c>
      <c r="AA628" s="20">
        <f t="shared" si="160"/>
        <v>0.39114072807215938</v>
      </c>
      <c r="AB628" s="21">
        <f t="shared" si="161"/>
        <v>1</v>
      </c>
    </row>
    <row r="629" spans="1:28" ht="58" hidden="1" outlineLevel="4" x14ac:dyDescent="0.35">
      <c r="A629" s="15" t="s">
        <v>385</v>
      </c>
      <c r="B629" s="16" t="s">
        <v>281</v>
      </c>
      <c r="C629" s="16" t="s">
        <v>138</v>
      </c>
      <c r="D629" s="16" t="s">
        <v>139</v>
      </c>
      <c r="E629" s="16" t="s">
        <v>141</v>
      </c>
      <c r="F629" s="16" t="s">
        <v>36</v>
      </c>
      <c r="G629" s="16">
        <v>1310</v>
      </c>
      <c r="H629" s="16">
        <v>3420</v>
      </c>
      <c r="I629" s="17" t="s">
        <v>142</v>
      </c>
      <c r="J629" s="18">
        <v>681707421</v>
      </c>
      <c r="K629" s="19">
        <v>681475976</v>
      </c>
      <c r="L629" s="19">
        <v>0</v>
      </c>
      <c r="M629" s="19">
        <v>0</v>
      </c>
      <c r="N629" s="19">
        <v>0</v>
      </c>
      <c r="O629" s="19">
        <v>681475976</v>
      </c>
      <c r="P629" s="19">
        <v>0</v>
      </c>
      <c r="Q629" s="19">
        <v>92444262.060000002</v>
      </c>
      <c r="R629" s="19">
        <v>0</v>
      </c>
      <c r="S629" s="19">
        <v>589031713.94000006</v>
      </c>
      <c r="T629" s="19">
        <v>589031713.94000006</v>
      </c>
      <c r="U629" s="19">
        <v>0</v>
      </c>
      <c r="V629" s="19">
        <v>0</v>
      </c>
      <c r="W629" s="19">
        <v>0</v>
      </c>
      <c r="X629" s="19">
        <v>0</v>
      </c>
      <c r="Y629" s="20">
        <f t="shared" si="158"/>
        <v>0.86434699781698554</v>
      </c>
      <c r="Z629" s="20">
        <f t="shared" si="159"/>
        <v>0.86434699781698554</v>
      </c>
      <c r="AA629" s="20">
        <f t="shared" si="160"/>
        <v>0.1356530021830146</v>
      </c>
      <c r="AB629" s="21">
        <f t="shared" si="161"/>
        <v>1.0000000000000002</v>
      </c>
    </row>
    <row r="630" spans="1:28" ht="101.5" hidden="1" outlineLevel="4" x14ac:dyDescent="0.35">
      <c r="A630" s="15" t="s">
        <v>385</v>
      </c>
      <c r="B630" s="16" t="s">
        <v>281</v>
      </c>
      <c r="C630" s="16" t="s">
        <v>138</v>
      </c>
      <c r="D630" s="16" t="s">
        <v>139</v>
      </c>
      <c r="E630" s="16" t="s">
        <v>287</v>
      </c>
      <c r="F630" s="16" t="s">
        <v>36</v>
      </c>
      <c r="G630" s="16">
        <v>1310</v>
      </c>
      <c r="H630" s="16">
        <v>3420</v>
      </c>
      <c r="I630" s="17" t="s">
        <v>414</v>
      </c>
      <c r="J630" s="18">
        <v>5036714951</v>
      </c>
      <c r="K630" s="19">
        <v>5293176493</v>
      </c>
      <c r="L630" s="19">
        <v>0</v>
      </c>
      <c r="M630" s="19">
        <v>0</v>
      </c>
      <c r="N630" s="19">
        <v>0</v>
      </c>
      <c r="O630" s="19">
        <v>5293176493</v>
      </c>
      <c r="P630" s="19">
        <v>0</v>
      </c>
      <c r="Q630" s="19">
        <v>699071619.86000001</v>
      </c>
      <c r="R630" s="19">
        <v>0</v>
      </c>
      <c r="S630" s="19">
        <v>4594104873.1400003</v>
      </c>
      <c r="T630" s="19">
        <v>4594017170.8500004</v>
      </c>
      <c r="U630" s="19">
        <v>0</v>
      </c>
      <c r="V630" s="19">
        <v>0</v>
      </c>
      <c r="W630" s="19">
        <v>0</v>
      </c>
      <c r="X630" s="19">
        <v>0</v>
      </c>
      <c r="Y630" s="20">
        <f t="shared" si="158"/>
        <v>0.86792965985840598</v>
      </c>
      <c r="Z630" s="20">
        <f t="shared" si="159"/>
        <v>0.86792965985840598</v>
      </c>
      <c r="AA630" s="20">
        <f t="shared" si="160"/>
        <v>0.13207034014159408</v>
      </c>
      <c r="AB630" s="21">
        <f t="shared" si="161"/>
        <v>1</v>
      </c>
    </row>
    <row r="631" spans="1:28" ht="43.5" hidden="1" outlineLevel="4" x14ac:dyDescent="0.35">
      <c r="A631" s="15" t="s">
        <v>385</v>
      </c>
      <c r="B631" s="16" t="s">
        <v>281</v>
      </c>
      <c r="C631" s="16" t="s">
        <v>138</v>
      </c>
      <c r="D631" s="16" t="s">
        <v>139</v>
      </c>
      <c r="E631" s="16" t="s">
        <v>143</v>
      </c>
      <c r="F631" s="16" t="s">
        <v>36</v>
      </c>
      <c r="G631" s="16">
        <v>1310</v>
      </c>
      <c r="H631" s="16">
        <v>3420</v>
      </c>
      <c r="I631" s="17" t="s">
        <v>144</v>
      </c>
      <c r="J631" s="18">
        <v>3752862091</v>
      </c>
      <c r="K631" s="19">
        <v>3751567743</v>
      </c>
      <c r="L631" s="19">
        <v>0</v>
      </c>
      <c r="M631" s="19">
        <v>0</v>
      </c>
      <c r="N631" s="19">
        <v>0</v>
      </c>
      <c r="O631" s="19">
        <v>3751567743</v>
      </c>
      <c r="P631" s="19">
        <v>0</v>
      </c>
      <c r="Q631" s="19">
        <v>718695934.15999997</v>
      </c>
      <c r="R631" s="19">
        <v>0</v>
      </c>
      <c r="S631" s="19">
        <v>2957871808.8400002</v>
      </c>
      <c r="T631" s="19">
        <v>2957871808.8400002</v>
      </c>
      <c r="U631" s="19">
        <v>75000000</v>
      </c>
      <c r="V631" s="19">
        <v>75000000</v>
      </c>
      <c r="W631" s="19">
        <v>0</v>
      </c>
      <c r="X631" s="19">
        <v>75000000</v>
      </c>
      <c r="Y631" s="20">
        <f t="shared" si="158"/>
        <v>0.78843619826912459</v>
      </c>
      <c r="Z631" s="20">
        <f t="shared" si="159"/>
        <v>0.78843619826912459</v>
      </c>
      <c r="AA631" s="20">
        <f t="shared" si="160"/>
        <v>0.19157215953277268</v>
      </c>
      <c r="AB631" s="21">
        <f t="shared" si="161"/>
        <v>0.98000835780189721</v>
      </c>
    </row>
    <row r="632" spans="1:28" ht="101.5" hidden="1" outlineLevel="4" x14ac:dyDescent="0.35">
      <c r="A632" s="15" t="s">
        <v>385</v>
      </c>
      <c r="B632" s="16" t="s">
        <v>281</v>
      </c>
      <c r="C632" s="16" t="s">
        <v>138</v>
      </c>
      <c r="D632" s="16" t="s">
        <v>139</v>
      </c>
      <c r="E632" s="16" t="s">
        <v>394</v>
      </c>
      <c r="F632" s="16" t="s">
        <v>36</v>
      </c>
      <c r="G632" s="16">
        <v>1310</v>
      </c>
      <c r="H632" s="16">
        <v>3420</v>
      </c>
      <c r="I632" s="17" t="s">
        <v>415</v>
      </c>
      <c r="J632" s="18">
        <v>33536382</v>
      </c>
      <c r="K632" s="19">
        <v>127901946</v>
      </c>
      <c r="L632" s="19">
        <v>0</v>
      </c>
      <c r="M632" s="19">
        <v>0</v>
      </c>
      <c r="N632" s="19">
        <v>0</v>
      </c>
      <c r="O632" s="19">
        <v>127901946</v>
      </c>
      <c r="P632" s="19">
        <v>0</v>
      </c>
      <c r="Q632" s="19">
        <v>0.78</v>
      </c>
      <c r="R632" s="19">
        <v>0</v>
      </c>
      <c r="S632" s="19">
        <v>127901945.22</v>
      </c>
      <c r="T632" s="19">
        <v>127901945.22</v>
      </c>
      <c r="U632" s="19">
        <v>0</v>
      </c>
      <c r="V632" s="19">
        <v>0</v>
      </c>
      <c r="W632" s="19">
        <v>0</v>
      </c>
      <c r="X632" s="19">
        <v>0</v>
      </c>
      <c r="Y632" s="20">
        <f t="shared" si="158"/>
        <v>0.99999999390157834</v>
      </c>
      <c r="Z632" s="20">
        <f t="shared" si="159"/>
        <v>0.99999999390157834</v>
      </c>
      <c r="AA632" s="20">
        <f t="shared" si="160"/>
        <v>6.0984216768679974E-9</v>
      </c>
      <c r="AB632" s="21">
        <f t="shared" si="161"/>
        <v>1</v>
      </c>
    </row>
    <row r="633" spans="1:28" ht="43.5" hidden="1" outlineLevel="4" x14ac:dyDescent="0.35">
      <c r="A633" s="15" t="s">
        <v>385</v>
      </c>
      <c r="B633" s="16" t="s">
        <v>281</v>
      </c>
      <c r="C633" s="16" t="s">
        <v>138</v>
      </c>
      <c r="D633" s="16" t="s">
        <v>139</v>
      </c>
      <c r="E633" s="16" t="s">
        <v>396</v>
      </c>
      <c r="F633" s="16" t="s">
        <v>36</v>
      </c>
      <c r="G633" s="16">
        <v>1310</v>
      </c>
      <c r="H633" s="16">
        <v>3420</v>
      </c>
      <c r="I633" s="17" t="s">
        <v>416</v>
      </c>
      <c r="J633" s="18">
        <v>232401533</v>
      </c>
      <c r="K633" s="19">
        <v>232401533</v>
      </c>
      <c r="L633" s="19">
        <v>0</v>
      </c>
      <c r="M633" s="19">
        <v>0</v>
      </c>
      <c r="N633" s="19">
        <v>0</v>
      </c>
      <c r="O633" s="19">
        <v>232401533</v>
      </c>
      <c r="P633" s="19">
        <v>0</v>
      </c>
      <c r="Q633" s="19">
        <v>52280934.039999999</v>
      </c>
      <c r="R633" s="19">
        <v>0</v>
      </c>
      <c r="S633" s="19">
        <v>180120598.96000001</v>
      </c>
      <c r="T633" s="19">
        <v>180120598.96000001</v>
      </c>
      <c r="U633" s="19">
        <v>0</v>
      </c>
      <c r="V633" s="19">
        <v>0</v>
      </c>
      <c r="W633" s="19">
        <v>0</v>
      </c>
      <c r="X633" s="19">
        <v>0</v>
      </c>
      <c r="Y633" s="20">
        <f t="shared" si="158"/>
        <v>0.77504049407453779</v>
      </c>
      <c r="Z633" s="20">
        <f t="shared" si="159"/>
        <v>0.77504049407453779</v>
      </c>
      <c r="AA633" s="20">
        <f t="shared" si="160"/>
        <v>0.22495950592546221</v>
      </c>
      <c r="AB633" s="21">
        <f t="shared" si="161"/>
        <v>1</v>
      </c>
    </row>
    <row r="634" spans="1:28" ht="58" hidden="1" outlineLevel="4" x14ac:dyDescent="0.35">
      <c r="A634" s="15" t="s">
        <v>385</v>
      </c>
      <c r="B634" s="16" t="s">
        <v>281</v>
      </c>
      <c r="C634" s="16" t="s">
        <v>138</v>
      </c>
      <c r="D634" s="16" t="s">
        <v>139</v>
      </c>
      <c r="E634" s="16" t="s">
        <v>417</v>
      </c>
      <c r="F634" s="16" t="s">
        <v>36</v>
      </c>
      <c r="G634" s="16">
        <v>1310</v>
      </c>
      <c r="H634" s="16">
        <v>3420</v>
      </c>
      <c r="I634" s="17" t="s">
        <v>418</v>
      </c>
      <c r="J634" s="18">
        <v>195873212</v>
      </c>
      <c r="K634" s="19">
        <v>195873212</v>
      </c>
      <c r="L634" s="19">
        <v>0</v>
      </c>
      <c r="M634" s="19">
        <v>0</v>
      </c>
      <c r="N634" s="19">
        <v>0</v>
      </c>
      <c r="O634" s="19">
        <v>195873212</v>
      </c>
      <c r="P634" s="19">
        <v>0</v>
      </c>
      <c r="Q634" s="19">
        <v>13990943.76</v>
      </c>
      <c r="R634" s="19">
        <v>0</v>
      </c>
      <c r="S634" s="19">
        <v>181882268.24000001</v>
      </c>
      <c r="T634" s="19">
        <v>181882268.24000001</v>
      </c>
      <c r="U634" s="19">
        <v>0</v>
      </c>
      <c r="V634" s="19">
        <v>0</v>
      </c>
      <c r="W634" s="19">
        <v>0</v>
      </c>
      <c r="X634" s="19">
        <v>0</v>
      </c>
      <c r="Y634" s="20">
        <f t="shared" si="158"/>
        <v>0.92857142833804152</v>
      </c>
      <c r="Z634" s="20">
        <f t="shared" si="159"/>
        <v>0.92857142833804152</v>
      </c>
      <c r="AA634" s="20">
        <f t="shared" si="160"/>
        <v>7.1428571661958554E-2</v>
      </c>
      <c r="AB634" s="21">
        <f t="shared" si="161"/>
        <v>1</v>
      </c>
    </row>
    <row r="635" spans="1:28" ht="29" hidden="1" outlineLevel="4" x14ac:dyDescent="0.35">
      <c r="A635" s="15" t="s">
        <v>385</v>
      </c>
      <c r="B635" s="16" t="s">
        <v>281</v>
      </c>
      <c r="C635" s="16" t="s">
        <v>138</v>
      </c>
      <c r="D635" s="16" t="s">
        <v>139</v>
      </c>
      <c r="E635" s="16" t="s">
        <v>149</v>
      </c>
      <c r="F635" s="16" t="s">
        <v>36</v>
      </c>
      <c r="G635" s="16">
        <v>1310</v>
      </c>
      <c r="H635" s="16">
        <v>3420</v>
      </c>
      <c r="I635" s="17" t="s">
        <v>419</v>
      </c>
      <c r="J635" s="18">
        <v>236179654</v>
      </c>
      <c r="K635" s="19">
        <v>236179654</v>
      </c>
      <c r="L635" s="19">
        <v>0</v>
      </c>
      <c r="M635" s="19">
        <v>0</v>
      </c>
      <c r="N635" s="19">
        <v>0</v>
      </c>
      <c r="O635" s="19">
        <v>236179654</v>
      </c>
      <c r="P635" s="19">
        <v>0</v>
      </c>
      <c r="Q635" s="19">
        <v>36088642.090000004</v>
      </c>
      <c r="R635" s="19">
        <v>0</v>
      </c>
      <c r="S635" s="19">
        <v>200091011.91</v>
      </c>
      <c r="T635" s="19">
        <v>200091011.91</v>
      </c>
      <c r="U635" s="19">
        <v>0</v>
      </c>
      <c r="V635" s="19">
        <v>0</v>
      </c>
      <c r="W635" s="19">
        <v>0</v>
      </c>
      <c r="X635" s="19">
        <v>0</v>
      </c>
      <c r="Y635" s="20">
        <f t="shared" si="158"/>
        <v>0.84719834465503963</v>
      </c>
      <c r="Z635" s="20">
        <f t="shared" si="159"/>
        <v>0.84719834465503963</v>
      </c>
      <c r="AA635" s="20">
        <f t="shared" si="160"/>
        <v>0.15280165534496043</v>
      </c>
      <c r="AB635" s="21">
        <f t="shared" si="161"/>
        <v>1</v>
      </c>
    </row>
    <row r="636" spans="1:28" ht="43.5" hidden="1" outlineLevel="4" x14ac:dyDescent="0.35">
      <c r="A636" s="15" t="s">
        <v>385</v>
      </c>
      <c r="B636" s="16" t="s">
        <v>281</v>
      </c>
      <c r="C636" s="16" t="s">
        <v>138</v>
      </c>
      <c r="D636" s="16" t="s">
        <v>139</v>
      </c>
      <c r="E636" s="16" t="s">
        <v>420</v>
      </c>
      <c r="F636" s="16" t="s">
        <v>36</v>
      </c>
      <c r="G636" s="16">
        <v>1310</v>
      </c>
      <c r="H636" s="16">
        <v>3420</v>
      </c>
      <c r="I636" s="17" t="s">
        <v>421</v>
      </c>
      <c r="J636" s="18">
        <v>185386684</v>
      </c>
      <c r="K636" s="19">
        <v>185386684</v>
      </c>
      <c r="L636" s="19">
        <v>0</v>
      </c>
      <c r="M636" s="19">
        <v>0</v>
      </c>
      <c r="N636" s="19">
        <v>0</v>
      </c>
      <c r="O636" s="19">
        <v>185386684</v>
      </c>
      <c r="P636" s="19">
        <v>0</v>
      </c>
      <c r="Q636" s="19">
        <v>13241906</v>
      </c>
      <c r="R636" s="19">
        <v>0</v>
      </c>
      <c r="S636" s="19">
        <v>172144778</v>
      </c>
      <c r="T636" s="19">
        <v>172144778</v>
      </c>
      <c r="U636" s="19">
        <v>0</v>
      </c>
      <c r="V636" s="19">
        <v>0</v>
      </c>
      <c r="W636" s="19">
        <v>0</v>
      </c>
      <c r="X636" s="19">
        <v>0</v>
      </c>
      <c r="Y636" s="20">
        <f t="shared" si="158"/>
        <v>0.9285714285714286</v>
      </c>
      <c r="Z636" s="20">
        <f t="shared" si="159"/>
        <v>0.9285714285714286</v>
      </c>
      <c r="AA636" s="20">
        <f t="shared" si="160"/>
        <v>7.1428571428571425E-2</v>
      </c>
      <c r="AB636" s="21">
        <f t="shared" si="161"/>
        <v>1</v>
      </c>
    </row>
    <row r="637" spans="1:28" ht="43.5" hidden="1" outlineLevel="4" x14ac:dyDescent="0.35">
      <c r="A637" s="15" t="s">
        <v>385</v>
      </c>
      <c r="B637" s="16" t="s">
        <v>281</v>
      </c>
      <c r="C637" s="16" t="s">
        <v>138</v>
      </c>
      <c r="D637" s="16" t="s">
        <v>139</v>
      </c>
      <c r="E637" s="16" t="s">
        <v>151</v>
      </c>
      <c r="F637" s="16" t="s">
        <v>36</v>
      </c>
      <c r="G637" s="16">
        <v>1310</v>
      </c>
      <c r="H637" s="16">
        <v>3420</v>
      </c>
      <c r="I637" s="17" t="s">
        <v>422</v>
      </c>
      <c r="J637" s="18">
        <v>188680926</v>
      </c>
      <c r="K637" s="19">
        <v>188680926</v>
      </c>
      <c r="L637" s="19">
        <v>0</v>
      </c>
      <c r="M637" s="19">
        <v>0</v>
      </c>
      <c r="N637" s="19">
        <v>0</v>
      </c>
      <c r="O637" s="19">
        <v>188680926</v>
      </c>
      <c r="P637" s="19">
        <v>0</v>
      </c>
      <c r="Q637" s="19">
        <v>35310260.060000002</v>
      </c>
      <c r="R637" s="19">
        <v>0</v>
      </c>
      <c r="S637" s="19">
        <v>153370665.94</v>
      </c>
      <c r="T637" s="19">
        <v>153370665.94</v>
      </c>
      <c r="U637" s="19">
        <v>0</v>
      </c>
      <c r="V637" s="19">
        <v>0</v>
      </c>
      <c r="W637" s="19">
        <v>0</v>
      </c>
      <c r="X637" s="19">
        <v>0</v>
      </c>
      <c r="Y637" s="20">
        <f t="shared" si="158"/>
        <v>0.8128572887118436</v>
      </c>
      <c r="Z637" s="20">
        <f t="shared" si="159"/>
        <v>0.8128572887118436</v>
      </c>
      <c r="AA637" s="20">
        <f t="shared" si="160"/>
        <v>0.1871427112881564</v>
      </c>
      <c r="AB637" s="21">
        <f t="shared" si="161"/>
        <v>1</v>
      </c>
    </row>
    <row r="638" spans="1:28" ht="43.5" hidden="1" outlineLevel="4" x14ac:dyDescent="0.35">
      <c r="A638" s="15" t="s">
        <v>385</v>
      </c>
      <c r="B638" s="16" t="s">
        <v>281</v>
      </c>
      <c r="C638" s="16" t="s">
        <v>138</v>
      </c>
      <c r="D638" s="16" t="s">
        <v>139</v>
      </c>
      <c r="E638" s="16" t="s">
        <v>399</v>
      </c>
      <c r="F638" s="16" t="s">
        <v>36</v>
      </c>
      <c r="G638" s="16">
        <v>1310</v>
      </c>
      <c r="H638" s="16">
        <v>3420</v>
      </c>
      <c r="I638" s="17" t="s">
        <v>423</v>
      </c>
      <c r="J638" s="18">
        <v>238278024</v>
      </c>
      <c r="K638" s="19">
        <v>238278024</v>
      </c>
      <c r="L638" s="19">
        <v>0</v>
      </c>
      <c r="M638" s="19">
        <v>0</v>
      </c>
      <c r="N638" s="19">
        <v>0</v>
      </c>
      <c r="O638" s="19">
        <v>238278024</v>
      </c>
      <c r="P638" s="19">
        <v>0</v>
      </c>
      <c r="Q638" s="19">
        <v>17019857</v>
      </c>
      <c r="R638" s="19">
        <v>0</v>
      </c>
      <c r="S638" s="19">
        <v>221258167</v>
      </c>
      <c r="T638" s="19">
        <v>221258167</v>
      </c>
      <c r="U638" s="19">
        <v>0</v>
      </c>
      <c r="V638" s="19">
        <v>0</v>
      </c>
      <c r="W638" s="19">
        <v>0</v>
      </c>
      <c r="X638" s="19">
        <v>0</v>
      </c>
      <c r="Y638" s="20">
        <f t="shared" si="158"/>
        <v>0.92857143636544515</v>
      </c>
      <c r="Z638" s="20">
        <f t="shared" si="159"/>
        <v>0.92857143636544515</v>
      </c>
      <c r="AA638" s="20">
        <f t="shared" si="160"/>
        <v>7.1428563634554895E-2</v>
      </c>
      <c r="AB638" s="21">
        <f t="shared" si="161"/>
        <v>1</v>
      </c>
    </row>
    <row r="639" spans="1:28" ht="43.5" hidden="1" outlineLevel="4" x14ac:dyDescent="0.35">
      <c r="A639" s="15" t="s">
        <v>385</v>
      </c>
      <c r="B639" s="16" t="s">
        <v>281</v>
      </c>
      <c r="C639" s="16" t="s">
        <v>138</v>
      </c>
      <c r="D639" s="16" t="s">
        <v>139</v>
      </c>
      <c r="E639" s="16" t="s">
        <v>153</v>
      </c>
      <c r="F639" s="16" t="s">
        <v>36</v>
      </c>
      <c r="G639" s="16">
        <v>1310</v>
      </c>
      <c r="H639" s="16">
        <v>3420</v>
      </c>
      <c r="I639" s="17" t="s">
        <v>424</v>
      </c>
      <c r="J639" s="18">
        <v>190501967</v>
      </c>
      <c r="K639" s="19">
        <v>190501967</v>
      </c>
      <c r="L639" s="19">
        <v>0</v>
      </c>
      <c r="M639" s="19">
        <v>0</v>
      </c>
      <c r="N639" s="19">
        <v>0</v>
      </c>
      <c r="O639" s="19">
        <v>190501967</v>
      </c>
      <c r="P639" s="19">
        <v>0</v>
      </c>
      <c r="Q639" s="19">
        <v>13607288</v>
      </c>
      <c r="R639" s="19">
        <v>0</v>
      </c>
      <c r="S639" s="19">
        <v>176894679</v>
      </c>
      <c r="T639" s="19">
        <v>176894679</v>
      </c>
      <c r="U639" s="19">
        <v>0</v>
      </c>
      <c r="V639" s="19">
        <v>0</v>
      </c>
      <c r="W639" s="19">
        <v>0</v>
      </c>
      <c r="X639" s="19">
        <v>0</v>
      </c>
      <c r="Y639" s="20">
        <f t="shared" si="158"/>
        <v>0.92857140419972672</v>
      </c>
      <c r="Z639" s="20">
        <f t="shared" si="159"/>
        <v>0.92857140419972672</v>
      </c>
      <c r="AA639" s="20">
        <f t="shared" si="160"/>
        <v>7.142859580027329E-2</v>
      </c>
      <c r="AB639" s="21">
        <f t="shared" si="161"/>
        <v>1</v>
      </c>
    </row>
    <row r="640" spans="1:28" ht="72.5" hidden="1" outlineLevel="4" x14ac:dyDescent="0.35">
      <c r="A640" s="15" t="s">
        <v>385</v>
      </c>
      <c r="B640" s="16" t="s">
        <v>281</v>
      </c>
      <c r="C640" s="16" t="s">
        <v>138</v>
      </c>
      <c r="D640" s="16" t="s">
        <v>139</v>
      </c>
      <c r="E640" s="16" t="s">
        <v>425</v>
      </c>
      <c r="F640" s="16" t="s">
        <v>36</v>
      </c>
      <c r="G640" s="16">
        <v>1310</v>
      </c>
      <c r="H640" s="16">
        <v>3420</v>
      </c>
      <c r="I640" s="17" t="s">
        <v>426</v>
      </c>
      <c r="J640" s="18">
        <v>315347456</v>
      </c>
      <c r="K640" s="19">
        <v>315347456</v>
      </c>
      <c r="L640" s="19">
        <v>0</v>
      </c>
      <c r="M640" s="19">
        <v>0</v>
      </c>
      <c r="N640" s="19">
        <v>0</v>
      </c>
      <c r="O640" s="19">
        <v>315347456</v>
      </c>
      <c r="P640" s="19">
        <v>0</v>
      </c>
      <c r="Q640" s="19">
        <v>29049640</v>
      </c>
      <c r="R640" s="19">
        <v>0</v>
      </c>
      <c r="S640" s="19">
        <v>286297816</v>
      </c>
      <c r="T640" s="19">
        <v>286297816</v>
      </c>
      <c r="U640" s="19">
        <v>0</v>
      </c>
      <c r="V640" s="19">
        <v>0</v>
      </c>
      <c r="W640" s="19">
        <v>0</v>
      </c>
      <c r="X640" s="19">
        <v>0</v>
      </c>
      <c r="Y640" s="20">
        <f t="shared" si="158"/>
        <v>0.90788053162540816</v>
      </c>
      <c r="Z640" s="20">
        <f t="shared" si="159"/>
        <v>0.90788053162540816</v>
      </c>
      <c r="AA640" s="20">
        <f t="shared" si="160"/>
        <v>9.2119468374591867E-2</v>
      </c>
      <c r="AB640" s="21">
        <f t="shared" si="161"/>
        <v>1</v>
      </c>
    </row>
    <row r="641" spans="1:28" ht="58" hidden="1" outlineLevel="4" x14ac:dyDescent="0.35">
      <c r="A641" s="15" t="s">
        <v>385</v>
      </c>
      <c r="B641" s="16" t="s">
        <v>281</v>
      </c>
      <c r="C641" s="16" t="s">
        <v>138</v>
      </c>
      <c r="D641" s="16" t="s">
        <v>139</v>
      </c>
      <c r="E641" s="16" t="s">
        <v>155</v>
      </c>
      <c r="F641" s="16" t="s">
        <v>36</v>
      </c>
      <c r="G641" s="16">
        <v>1310</v>
      </c>
      <c r="H641" s="16">
        <v>3420</v>
      </c>
      <c r="I641" s="17" t="s">
        <v>427</v>
      </c>
      <c r="J641" s="18">
        <v>162050531</v>
      </c>
      <c r="K641" s="19">
        <v>162050531</v>
      </c>
      <c r="L641" s="19">
        <v>0</v>
      </c>
      <c r="M641" s="19">
        <v>0</v>
      </c>
      <c r="N641" s="19">
        <v>0</v>
      </c>
      <c r="O641" s="19">
        <v>162050531</v>
      </c>
      <c r="P641" s="19">
        <v>0</v>
      </c>
      <c r="Q641" s="19">
        <v>11575037</v>
      </c>
      <c r="R641" s="19">
        <v>0</v>
      </c>
      <c r="S641" s="19">
        <v>150475494</v>
      </c>
      <c r="T641" s="19">
        <v>150475494</v>
      </c>
      <c r="U641" s="19">
        <v>0</v>
      </c>
      <c r="V641" s="19">
        <v>0</v>
      </c>
      <c r="W641" s="19">
        <v>0</v>
      </c>
      <c r="X641" s="19">
        <v>0</v>
      </c>
      <c r="Y641" s="20">
        <f t="shared" si="158"/>
        <v>0.92857143430156364</v>
      </c>
      <c r="Z641" s="20">
        <f t="shared" si="159"/>
        <v>0.92857143430156364</v>
      </c>
      <c r="AA641" s="20">
        <f t="shared" si="160"/>
        <v>7.1428565698436378E-2</v>
      </c>
      <c r="AB641" s="21">
        <f t="shared" si="161"/>
        <v>1</v>
      </c>
    </row>
    <row r="642" spans="1:28" ht="43.5" hidden="1" outlineLevel="4" x14ac:dyDescent="0.35">
      <c r="A642" s="15" t="s">
        <v>385</v>
      </c>
      <c r="B642" s="16" t="s">
        <v>281</v>
      </c>
      <c r="C642" s="16" t="s">
        <v>138</v>
      </c>
      <c r="D642" s="16" t="s">
        <v>139</v>
      </c>
      <c r="E642" s="16" t="s">
        <v>428</v>
      </c>
      <c r="F642" s="16" t="s">
        <v>36</v>
      </c>
      <c r="G642" s="16">
        <v>1310</v>
      </c>
      <c r="H642" s="16">
        <v>3420</v>
      </c>
      <c r="I642" s="17" t="s">
        <v>429</v>
      </c>
      <c r="J642" s="18">
        <v>173171646</v>
      </c>
      <c r="K642" s="19">
        <v>173171646</v>
      </c>
      <c r="L642" s="19">
        <v>0</v>
      </c>
      <c r="M642" s="19">
        <v>0</v>
      </c>
      <c r="N642" s="19">
        <v>0</v>
      </c>
      <c r="O642" s="19">
        <v>173171646</v>
      </c>
      <c r="P642" s="19">
        <v>0</v>
      </c>
      <c r="Q642" s="19">
        <v>14350486.890000001</v>
      </c>
      <c r="R642" s="19">
        <v>0</v>
      </c>
      <c r="S642" s="19">
        <v>158821159.11000001</v>
      </c>
      <c r="T642" s="19">
        <v>158821159.11000001</v>
      </c>
      <c r="U642" s="19">
        <v>0</v>
      </c>
      <c r="V642" s="19">
        <v>0</v>
      </c>
      <c r="W642" s="19">
        <v>0</v>
      </c>
      <c r="X642" s="19">
        <v>0</v>
      </c>
      <c r="Y642" s="20">
        <f t="shared" si="158"/>
        <v>0.91713142872130471</v>
      </c>
      <c r="Z642" s="20">
        <f t="shared" si="159"/>
        <v>0.91713142872130471</v>
      </c>
      <c r="AA642" s="20">
        <f t="shared" si="160"/>
        <v>8.286857127869536E-2</v>
      </c>
      <c r="AB642" s="21">
        <f t="shared" si="161"/>
        <v>1</v>
      </c>
    </row>
    <row r="643" spans="1:28" ht="43.5" hidden="1" outlineLevel="4" x14ac:dyDescent="0.35">
      <c r="A643" s="15" t="s">
        <v>385</v>
      </c>
      <c r="B643" s="16" t="s">
        <v>281</v>
      </c>
      <c r="C643" s="16" t="s">
        <v>138</v>
      </c>
      <c r="D643" s="16" t="s">
        <v>139</v>
      </c>
      <c r="E643" s="16" t="s">
        <v>157</v>
      </c>
      <c r="F643" s="16" t="s">
        <v>36</v>
      </c>
      <c r="G643" s="16">
        <v>1310</v>
      </c>
      <c r="H643" s="16">
        <v>3420</v>
      </c>
      <c r="I643" s="17" t="s">
        <v>430</v>
      </c>
      <c r="J643" s="18">
        <v>147705720</v>
      </c>
      <c r="K643" s="19">
        <v>147705720</v>
      </c>
      <c r="L643" s="19">
        <v>0</v>
      </c>
      <c r="M643" s="19">
        <v>0</v>
      </c>
      <c r="N643" s="19">
        <v>0</v>
      </c>
      <c r="O643" s="19">
        <v>147705720</v>
      </c>
      <c r="P643" s="19">
        <v>0</v>
      </c>
      <c r="Q643" s="19">
        <v>10550403</v>
      </c>
      <c r="R643" s="19">
        <v>0</v>
      </c>
      <c r="S643" s="19">
        <v>137155317</v>
      </c>
      <c r="T643" s="19">
        <v>137155317</v>
      </c>
      <c r="U643" s="19">
        <v>0</v>
      </c>
      <c r="V643" s="19">
        <v>0</v>
      </c>
      <c r="W643" s="19">
        <v>0</v>
      </c>
      <c r="X643" s="19">
        <v>0</v>
      </c>
      <c r="Y643" s="20">
        <f t="shared" si="158"/>
        <v>0.92857146629121745</v>
      </c>
      <c r="Z643" s="20">
        <f t="shared" si="159"/>
        <v>0.92857146629121745</v>
      </c>
      <c r="AA643" s="20">
        <f t="shared" si="160"/>
        <v>7.1428533708782577E-2</v>
      </c>
      <c r="AB643" s="21">
        <f t="shared" si="161"/>
        <v>1</v>
      </c>
    </row>
    <row r="644" spans="1:28" ht="29" hidden="1" outlineLevel="4" x14ac:dyDescent="0.35">
      <c r="A644" s="15" t="s">
        <v>385</v>
      </c>
      <c r="B644" s="16" t="s">
        <v>281</v>
      </c>
      <c r="C644" s="16" t="s">
        <v>138</v>
      </c>
      <c r="D644" s="16" t="s">
        <v>139</v>
      </c>
      <c r="E644" s="16" t="s">
        <v>431</v>
      </c>
      <c r="F644" s="16" t="s">
        <v>36</v>
      </c>
      <c r="G644" s="16">
        <v>1310</v>
      </c>
      <c r="H644" s="16">
        <v>3420</v>
      </c>
      <c r="I644" s="17" t="s">
        <v>432</v>
      </c>
      <c r="J644" s="18">
        <v>184107583</v>
      </c>
      <c r="K644" s="19">
        <v>184107583</v>
      </c>
      <c r="L644" s="19">
        <v>0</v>
      </c>
      <c r="M644" s="19">
        <v>0</v>
      </c>
      <c r="N644" s="19">
        <v>0</v>
      </c>
      <c r="O644" s="19">
        <v>184107583</v>
      </c>
      <c r="P644" s="19">
        <v>0</v>
      </c>
      <c r="Q644" s="19">
        <v>20476085.280000001</v>
      </c>
      <c r="R644" s="19">
        <v>0</v>
      </c>
      <c r="S644" s="19">
        <v>163631497.72</v>
      </c>
      <c r="T644" s="19">
        <v>163631497.72</v>
      </c>
      <c r="U644" s="19">
        <v>0</v>
      </c>
      <c r="V644" s="19">
        <v>0</v>
      </c>
      <c r="W644" s="19">
        <v>0</v>
      </c>
      <c r="X644" s="19">
        <v>0</v>
      </c>
      <c r="Y644" s="20">
        <f t="shared" si="158"/>
        <v>0.88878195592845299</v>
      </c>
      <c r="Z644" s="20">
        <f t="shared" si="159"/>
        <v>0.88878195592845299</v>
      </c>
      <c r="AA644" s="20">
        <f t="shared" si="160"/>
        <v>0.11121804407154702</v>
      </c>
      <c r="AB644" s="21">
        <f t="shared" si="161"/>
        <v>1</v>
      </c>
    </row>
    <row r="645" spans="1:28" ht="43.5" hidden="1" outlineLevel="4" x14ac:dyDescent="0.35">
      <c r="A645" s="15" t="s">
        <v>385</v>
      </c>
      <c r="B645" s="16" t="s">
        <v>281</v>
      </c>
      <c r="C645" s="16" t="s">
        <v>138</v>
      </c>
      <c r="D645" s="16" t="s">
        <v>139</v>
      </c>
      <c r="E645" s="16" t="s">
        <v>360</v>
      </c>
      <c r="F645" s="16" t="s">
        <v>36</v>
      </c>
      <c r="G645" s="16">
        <v>1310</v>
      </c>
      <c r="H645" s="16">
        <v>3420</v>
      </c>
      <c r="I645" s="17" t="s">
        <v>433</v>
      </c>
      <c r="J645" s="18">
        <v>156286534</v>
      </c>
      <c r="K645" s="19">
        <v>156286534</v>
      </c>
      <c r="L645" s="19">
        <v>0</v>
      </c>
      <c r="M645" s="19">
        <v>0</v>
      </c>
      <c r="N645" s="19">
        <v>0</v>
      </c>
      <c r="O645" s="19">
        <v>156286534</v>
      </c>
      <c r="P645" s="19">
        <v>0</v>
      </c>
      <c r="Q645" s="19">
        <v>17519568.23</v>
      </c>
      <c r="R645" s="19">
        <v>0</v>
      </c>
      <c r="S645" s="19">
        <v>138766965.77000001</v>
      </c>
      <c r="T645" s="19">
        <v>138766965.77000001</v>
      </c>
      <c r="U645" s="19">
        <v>0</v>
      </c>
      <c r="V645" s="19">
        <v>0</v>
      </c>
      <c r="W645" s="19">
        <v>0</v>
      </c>
      <c r="X645" s="19">
        <v>0</v>
      </c>
      <c r="Y645" s="20">
        <f t="shared" si="158"/>
        <v>0.88790097405320934</v>
      </c>
      <c r="Z645" s="20">
        <f t="shared" si="159"/>
        <v>0.88790097405320934</v>
      </c>
      <c r="AA645" s="20">
        <f t="shared" si="160"/>
        <v>0.11209902594679079</v>
      </c>
      <c r="AB645" s="21">
        <f t="shared" si="161"/>
        <v>1.0000000000000002</v>
      </c>
    </row>
    <row r="646" spans="1:28" ht="58" hidden="1" outlineLevel="4" x14ac:dyDescent="0.35">
      <c r="A646" s="15" t="s">
        <v>385</v>
      </c>
      <c r="B646" s="16" t="s">
        <v>281</v>
      </c>
      <c r="C646" s="16" t="s">
        <v>138</v>
      </c>
      <c r="D646" s="16" t="s">
        <v>139</v>
      </c>
      <c r="E646" s="16" t="s">
        <v>271</v>
      </c>
      <c r="F646" s="16" t="s">
        <v>36</v>
      </c>
      <c r="G646" s="16">
        <v>1310</v>
      </c>
      <c r="H646" s="16">
        <v>3420</v>
      </c>
      <c r="I646" s="17" t="s">
        <v>434</v>
      </c>
      <c r="J646" s="18">
        <v>158064204</v>
      </c>
      <c r="K646" s="19">
        <v>158064204</v>
      </c>
      <c r="L646" s="19">
        <v>0</v>
      </c>
      <c r="M646" s="19">
        <v>0</v>
      </c>
      <c r="N646" s="19">
        <v>0</v>
      </c>
      <c r="O646" s="19">
        <v>158064204</v>
      </c>
      <c r="P646" s="19">
        <v>0</v>
      </c>
      <c r="Q646" s="19">
        <v>11290304</v>
      </c>
      <c r="R646" s="19">
        <v>0</v>
      </c>
      <c r="S646" s="19">
        <v>146773900</v>
      </c>
      <c r="T646" s="19">
        <v>146773900</v>
      </c>
      <c r="U646" s="19">
        <v>0</v>
      </c>
      <c r="V646" s="19">
        <v>0</v>
      </c>
      <c r="W646" s="19">
        <v>0</v>
      </c>
      <c r="X646" s="19">
        <v>0</v>
      </c>
      <c r="Y646" s="20">
        <f t="shared" si="158"/>
        <v>0.92857140507283986</v>
      </c>
      <c r="Z646" s="20">
        <f t="shared" si="159"/>
        <v>0.92857140507283986</v>
      </c>
      <c r="AA646" s="20">
        <f t="shared" si="160"/>
        <v>7.1428594927160111E-2</v>
      </c>
      <c r="AB646" s="21">
        <f t="shared" si="161"/>
        <v>1</v>
      </c>
    </row>
    <row r="647" spans="1:28" ht="145" hidden="1" outlineLevel="4" x14ac:dyDescent="0.35">
      <c r="A647" s="15" t="s">
        <v>385</v>
      </c>
      <c r="B647" s="16" t="s">
        <v>281</v>
      </c>
      <c r="C647" s="16" t="s">
        <v>138</v>
      </c>
      <c r="D647" s="16" t="s">
        <v>139</v>
      </c>
      <c r="E647" s="16" t="s">
        <v>435</v>
      </c>
      <c r="F647" s="16" t="s">
        <v>36</v>
      </c>
      <c r="G647" s="16">
        <v>1310</v>
      </c>
      <c r="H647" s="16">
        <v>3420</v>
      </c>
      <c r="I647" s="17" t="s">
        <v>436</v>
      </c>
      <c r="J647" s="18">
        <v>72812500</v>
      </c>
      <c r="K647" s="19">
        <v>72812500</v>
      </c>
      <c r="L647" s="19">
        <v>0</v>
      </c>
      <c r="M647" s="19">
        <v>0</v>
      </c>
      <c r="N647" s="19">
        <v>0</v>
      </c>
      <c r="O647" s="19">
        <v>72812500</v>
      </c>
      <c r="P647" s="19">
        <v>0</v>
      </c>
      <c r="Q647" s="19">
        <v>1</v>
      </c>
      <c r="R647" s="19">
        <v>0</v>
      </c>
      <c r="S647" s="19">
        <v>72812499</v>
      </c>
      <c r="T647" s="19">
        <v>72812499</v>
      </c>
      <c r="U647" s="19">
        <v>0</v>
      </c>
      <c r="V647" s="19">
        <v>0</v>
      </c>
      <c r="W647" s="19">
        <v>0</v>
      </c>
      <c r="X647" s="19">
        <v>0</v>
      </c>
      <c r="Y647" s="20">
        <f t="shared" si="158"/>
        <v>0.99999998626609443</v>
      </c>
      <c r="Z647" s="20">
        <f t="shared" si="159"/>
        <v>0.99999998626609443</v>
      </c>
      <c r="AA647" s="20">
        <f t="shared" si="160"/>
        <v>1.3733905579399142E-8</v>
      </c>
      <c r="AB647" s="21">
        <f t="shared" si="161"/>
        <v>1</v>
      </c>
    </row>
    <row r="648" spans="1:28" ht="43.5" hidden="1" outlineLevel="4" x14ac:dyDescent="0.35">
      <c r="A648" s="15" t="s">
        <v>385</v>
      </c>
      <c r="B648" s="16" t="s">
        <v>281</v>
      </c>
      <c r="C648" s="16" t="s">
        <v>138</v>
      </c>
      <c r="D648" s="16" t="s">
        <v>139</v>
      </c>
      <c r="E648" s="16" t="s">
        <v>366</v>
      </c>
      <c r="F648" s="16" t="s">
        <v>36</v>
      </c>
      <c r="G648" s="16">
        <v>1310</v>
      </c>
      <c r="H648" s="16">
        <v>3420</v>
      </c>
      <c r="I648" s="17" t="s">
        <v>437</v>
      </c>
      <c r="J648" s="18">
        <v>50843499</v>
      </c>
      <c r="K648" s="19">
        <v>50843499</v>
      </c>
      <c r="L648" s="19">
        <v>0</v>
      </c>
      <c r="M648" s="19">
        <v>0</v>
      </c>
      <c r="N648" s="19">
        <v>0</v>
      </c>
      <c r="O648" s="19">
        <v>50843499</v>
      </c>
      <c r="P648" s="19">
        <v>0</v>
      </c>
      <c r="Q648" s="19">
        <v>5334915.99</v>
      </c>
      <c r="R648" s="19">
        <v>0</v>
      </c>
      <c r="S648" s="19">
        <v>45508583.009999998</v>
      </c>
      <c r="T648" s="19">
        <v>45508583.009999998</v>
      </c>
      <c r="U648" s="19">
        <v>0</v>
      </c>
      <c r="V648" s="19">
        <v>0</v>
      </c>
      <c r="W648" s="19">
        <v>0</v>
      </c>
      <c r="X648" s="19">
        <v>0</v>
      </c>
      <c r="Y648" s="20">
        <f t="shared" si="158"/>
        <v>0.89507181655613433</v>
      </c>
      <c r="Z648" s="20">
        <f t="shared" si="159"/>
        <v>0.89507181655613433</v>
      </c>
      <c r="AA648" s="20">
        <f t="shared" si="160"/>
        <v>0.10492818344386566</v>
      </c>
      <c r="AB648" s="21">
        <f t="shared" si="161"/>
        <v>1</v>
      </c>
    </row>
    <row r="649" spans="1:28" ht="43.5" hidden="1" outlineLevel="4" x14ac:dyDescent="0.35">
      <c r="A649" s="15" t="s">
        <v>385</v>
      </c>
      <c r="B649" s="16" t="s">
        <v>281</v>
      </c>
      <c r="C649" s="16" t="s">
        <v>138</v>
      </c>
      <c r="D649" s="16" t="s">
        <v>139</v>
      </c>
      <c r="E649" s="16" t="s">
        <v>368</v>
      </c>
      <c r="F649" s="16" t="s">
        <v>36</v>
      </c>
      <c r="G649" s="16">
        <v>1310</v>
      </c>
      <c r="H649" s="16">
        <v>3420</v>
      </c>
      <c r="I649" s="17" t="s">
        <v>438</v>
      </c>
      <c r="J649" s="18">
        <v>1116673</v>
      </c>
      <c r="K649" s="19">
        <v>1116673</v>
      </c>
      <c r="L649" s="19">
        <v>0</v>
      </c>
      <c r="M649" s="19">
        <v>0</v>
      </c>
      <c r="N649" s="19">
        <v>0</v>
      </c>
      <c r="O649" s="19">
        <v>1116673</v>
      </c>
      <c r="P649" s="19">
        <v>0</v>
      </c>
      <c r="Q649" s="19">
        <v>117170.47</v>
      </c>
      <c r="R649" s="19">
        <v>0</v>
      </c>
      <c r="S649" s="19">
        <v>999502.53</v>
      </c>
      <c r="T649" s="19">
        <v>999502.53</v>
      </c>
      <c r="U649" s="19">
        <v>0</v>
      </c>
      <c r="V649" s="19">
        <v>0</v>
      </c>
      <c r="W649" s="19">
        <v>0</v>
      </c>
      <c r="X649" s="19">
        <v>0</v>
      </c>
      <c r="Y649" s="20">
        <f t="shared" si="158"/>
        <v>0.89507181601059582</v>
      </c>
      <c r="Z649" s="20">
        <f t="shared" si="159"/>
        <v>0.89507181601059582</v>
      </c>
      <c r="AA649" s="20">
        <f t="shared" si="160"/>
        <v>0.10492818398940423</v>
      </c>
      <c r="AB649" s="21">
        <f t="shared" si="161"/>
        <v>1</v>
      </c>
    </row>
    <row r="650" spans="1:28" ht="43.5" hidden="1" outlineLevel="4" x14ac:dyDescent="0.35">
      <c r="A650" s="15" t="s">
        <v>385</v>
      </c>
      <c r="B650" s="16" t="s">
        <v>281</v>
      </c>
      <c r="C650" s="16" t="s">
        <v>138</v>
      </c>
      <c r="D650" s="16" t="s">
        <v>139</v>
      </c>
      <c r="E650" s="16" t="s">
        <v>370</v>
      </c>
      <c r="F650" s="16" t="s">
        <v>36</v>
      </c>
      <c r="G650" s="16">
        <v>1310</v>
      </c>
      <c r="H650" s="16">
        <v>3420</v>
      </c>
      <c r="I650" s="17" t="s">
        <v>439</v>
      </c>
      <c r="J650" s="18">
        <v>25421749</v>
      </c>
      <c r="K650" s="19">
        <v>25421749</v>
      </c>
      <c r="L650" s="19">
        <v>0</v>
      </c>
      <c r="M650" s="19">
        <v>0</v>
      </c>
      <c r="N650" s="19">
        <v>0</v>
      </c>
      <c r="O650" s="19">
        <v>25421749</v>
      </c>
      <c r="P650" s="19">
        <v>0</v>
      </c>
      <c r="Q650" s="19">
        <v>5051401.18</v>
      </c>
      <c r="R650" s="19">
        <v>0</v>
      </c>
      <c r="S650" s="19">
        <v>20370347.82</v>
      </c>
      <c r="T650" s="19">
        <v>20370347.82</v>
      </c>
      <c r="U650" s="19">
        <v>0</v>
      </c>
      <c r="V650" s="19">
        <v>0</v>
      </c>
      <c r="W650" s="19">
        <v>0</v>
      </c>
      <c r="X650" s="19">
        <v>0</v>
      </c>
      <c r="Y650" s="20">
        <f t="shared" si="158"/>
        <v>0.80129607998253782</v>
      </c>
      <c r="Z650" s="20">
        <f t="shared" si="159"/>
        <v>0.80129607998253782</v>
      </c>
      <c r="AA650" s="20">
        <f t="shared" si="160"/>
        <v>0.1987039200174622</v>
      </c>
      <c r="AB650" s="21">
        <f t="shared" si="161"/>
        <v>1</v>
      </c>
    </row>
    <row r="651" spans="1:28" ht="43.5" hidden="1" outlineLevel="4" x14ac:dyDescent="0.35">
      <c r="A651" s="15" t="s">
        <v>385</v>
      </c>
      <c r="B651" s="16" t="s">
        <v>281</v>
      </c>
      <c r="C651" s="16" t="s">
        <v>138</v>
      </c>
      <c r="D651" s="16" t="s">
        <v>139</v>
      </c>
      <c r="E651" s="16" t="s">
        <v>179</v>
      </c>
      <c r="F651" s="16" t="s">
        <v>36</v>
      </c>
      <c r="G651" s="16">
        <v>1310</v>
      </c>
      <c r="H651" s="16">
        <v>3420</v>
      </c>
      <c r="I651" s="17" t="s">
        <v>440</v>
      </c>
      <c r="J651" s="18">
        <v>558336</v>
      </c>
      <c r="K651" s="19">
        <v>558336</v>
      </c>
      <c r="L651" s="19">
        <v>0</v>
      </c>
      <c r="M651" s="19">
        <v>0</v>
      </c>
      <c r="N651" s="19">
        <v>0</v>
      </c>
      <c r="O651" s="19">
        <v>558336</v>
      </c>
      <c r="P651" s="19">
        <v>0</v>
      </c>
      <c r="Q651" s="19">
        <v>110943.55</v>
      </c>
      <c r="R651" s="19">
        <v>0</v>
      </c>
      <c r="S651" s="19">
        <v>447392.45</v>
      </c>
      <c r="T651" s="19">
        <v>447392.45</v>
      </c>
      <c r="U651" s="19">
        <v>0</v>
      </c>
      <c r="V651" s="19">
        <v>0</v>
      </c>
      <c r="W651" s="19">
        <v>0</v>
      </c>
      <c r="X651" s="19">
        <v>0</v>
      </c>
      <c r="Y651" s="20">
        <f t="shared" ref="Y651:Y682" si="164">S651/K651</f>
        <v>0.80129608336198999</v>
      </c>
      <c r="Z651" s="20">
        <f t="shared" ref="Z651:Z682" si="165">S651/O651</f>
        <v>0.80129608336198999</v>
      </c>
      <c r="AA651" s="20">
        <f t="shared" ref="AA651:AA682" si="166">(P651+Q651+R651)/O651</f>
        <v>0.1987039166380101</v>
      </c>
      <c r="AB651" s="21">
        <f t="shared" ref="AB651:AB682" si="167">Z651+AA651</f>
        <v>1</v>
      </c>
    </row>
    <row r="652" spans="1:28" ht="58" hidden="1" outlineLevel="4" x14ac:dyDescent="0.35">
      <c r="A652" s="15" t="s">
        <v>385</v>
      </c>
      <c r="B652" s="16" t="s">
        <v>281</v>
      </c>
      <c r="C652" s="16" t="s">
        <v>138</v>
      </c>
      <c r="D652" s="16" t="s">
        <v>139</v>
      </c>
      <c r="E652" s="16" t="s">
        <v>441</v>
      </c>
      <c r="F652" s="16" t="s">
        <v>36</v>
      </c>
      <c r="G652" s="16">
        <v>1310</v>
      </c>
      <c r="H652" s="16">
        <v>3420</v>
      </c>
      <c r="I652" s="17" t="s">
        <v>442</v>
      </c>
      <c r="J652" s="18">
        <v>8384095</v>
      </c>
      <c r="K652" s="19">
        <v>8384095</v>
      </c>
      <c r="L652" s="19">
        <v>0</v>
      </c>
      <c r="M652" s="19">
        <v>0</v>
      </c>
      <c r="N652" s="19">
        <v>0</v>
      </c>
      <c r="O652" s="19">
        <v>8384095</v>
      </c>
      <c r="P652" s="19">
        <v>0</v>
      </c>
      <c r="Q652" s="19">
        <v>8384095</v>
      </c>
      <c r="R652" s="19">
        <v>0</v>
      </c>
      <c r="S652" s="19">
        <v>0</v>
      </c>
      <c r="T652" s="19">
        <v>0</v>
      </c>
      <c r="U652" s="19">
        <v>0</v>
      </c>
      <c r="V652" s="19">
        <v>0</v>
      </c>
      <c r="W652" s="19">
        <v>0</v>
      </c>
      <c r="X652" s="19">
        <v>0</v>
      </c>
      <c r="Y652" s="20">
        <f t="shared" si="164"/>
        <v>0</v>
      </c>
      <c r="Z652" s="20">
        <f t="shared" si="165"/>
        <v>0</v>
      </c>
      <c r="AA652" s="20">
        <f t="shared" si="166"/>
        <v>1</v>
      </c>
      <c r="AB652" s="21">
        <f t="shared" si="167"/>
        <v>1</v>
      </c>
    </row>
    <row r="653" spans="1:28" ht="139.5" hidden="1" customHeight="1" outlineLevel="4" x14ac:dyDescent="0.35">
      <c r="A653" s="15" t="s">
        <v>385</v>
      </c>
      <c r="B653" s="16" t="s">
        <v>281</v>
      </c>
      <c r="C653" s="16" t="s">
        <v>138</v>
      </c>
      <c r="D653" s="16" t="s">
        <v>139</v>
      </c>
      <c r="E653" s="16" t="s">
        <v>443</v>
      </c>
      <c r="F653" s="16">
        <v>542</v>
      </c>
      <c r="G653" s="16">
        <v>1310</v>
      </c>
      <c r="H653" s="16">
        <v>3420</v>
      </c>
      <c r="I653" s="17" t="s">
        <v>444</v>
      </c>
      <c r="J653" s="19">
        <v>0</v>
      </c>
      <c r="K653" s="19">
        <v>4345449442</v>
      </c>
      <c r="L653" s="19">
        <v>0</v>
      </c>
      <c r="M653" s="19">
        <v>0</v>
      </c>
      <c r="N653" s="19">
        <v>0</v>
      </c>
      <c r="O653" s="19">
        <v>4345449442</v>
      </c>
      <c r="P653" s="19">
        <v>0</v>
      </c>
      <c r="Q653" s="19">
        <v>0</v>
      </c>
      <c r="R653" s="19">
        <v>0</v>
      </c>
      <c r="S653" s="19">
        <v>4345449442</v>
      </c>
      <c r="T653" s="19">
        <v>4345449442</v>
      </c>
      <c r="U653" s="19">
        <v>0</v>
      </c>
      <c r="V653" s="19">
        <v>0</v>
      </c>
      <c r="W653" s="19">
        <v>0</v>
      </c>
      <c r="X653" s="19">
        <v>0</v>
      </c>
      <c r="Y653" s="20">
        <f t="shared" si="164"/>
        <v>1</v>
      </c>
      <c r="Z653" s="20">
        <f t="shared" si="165"/>
        <v>1</v>
      </c>
      <c r="AA653" s="20">
        <f t="shared" si="166"/>
        <v>0</v>
      </c>
      <c r="AB653" s="21">
        <f t="shared" si="167"/>
        <v>1</v>
      </c>
    </row>
    <row r="654" spans="1:28" ht="29" hidden="1" outlineLevel="4" x14ac:dyDescent="0.35">
      <c r="A654" s="15" t="s">
        <v>385</v>
      </c>
      <c r="B654" s="16" t="s">
        <v>281</v>
      </c>
      <c r="C654" s="16" t="s">
        <v>138</v>
      </c>
      <c r="D654" s="16" t="s">
        <v>173</v>
      </c>
      <c r="E654" s="16"/>
      <c r="F654" s="16" t="s">
        <v>36</v>
      </c>
      <c r="G654" s="16">
        <v>1320</v>
      </c>
      <c r="H654" s="16">
        <v>3420</v>
      </c>
      <c r="I654" s="17" t="s">
        <v>174</v>
      </c>
      <c r="J654" s="18">
        <v>2279123048</v>
      </c>
      <c r="K654" s="19">
        <v>3529123048</v>
      </c>
      <c r="L654" s="19">
        <v>0</v>
      </c>
      <c r="M654" s="19">
        <v>0</v>
      </c>
      <c r="N654" s="19">
        <v>0</v>
      </c>
      <c r="O654" s="19">
        <v>3529123048</v>
      </c>
      <c r="P654" s="19">
        <v>0</v>
      </c>
      <c r="Q654" s="19">
        <v>1862265.9</v>
      </c>
      <c r="R654" s="19">
        <v>0</v>
      </c>
      <c r="S654" s="19">
        <v>2862037001.4699998</v>
      </c>
      <c r="T654" s="19">
        <v>2862037001.4699998</v>
      </c>
      <c r="U654" s="19">
        <v>665223780.63</v>
      </c>
      <c r="V654" s="19">
        <v>665223780.63</v>
      </c>
      <c r="W654" s="19">
        <v>0</v>
      </c>
      <c r="X654" s="19">
        <v>665223780.63000011</v>
      </c>
      <c r="Y654" s="20">
        <f t="shared" si="164"/>
        <v>0.81097682414104355</v>
      </c>
      <c r="Z654" s="20">
        <f t="shared" si="165"/>
        <v>0.81097682414104355</v>
      </c>
      <c r="AA654" s="20">
        <f t="shared" si="166"/>
        <v>5.2768517126524403E-4</v>
      </c>
      <c r="AB654" s="21">
        <f t="shared" si="167"/>
        <v>0.81150450931230877</v>
      </c>
    </row>
    <row r="655" spans="1:28" ht="124" hidden="1" customHeight="1" outlineLevel="4" x14ac:dyDescent="0.35">
      <c r="A655" s="15" t="s">
        <v>385</v>
      </c>
      <c r="B655" s="16" t="s">
        <v>281</v>
      </c>
      <c r="C655" s="16" t="s">
        <v>138</v>
      </c>
      <c r="D655" s="16" t="s">
        <v>270</v>
      </c>
      <c r="E655" s="16" t="s">
        <v>303</v>
      </c>
      <c r="F655" s="16" t="s">
        <v>36</v>
      </c>
      <c r="G655" s="16">
        <v>1320</v>
      </c>
      <c r="H655" s="16">
        <v>3420</v>
      </c>
      <c r="I655" s="17" t="s">
        <v>445</v>
      </c>
      <c r="J655" s="18">
        <v>19400316</v>
      </c>
      <c r="K655" s="19">
        <v>19400316</v>
      </c>
      <c r="L655" s="19">
        <v>0</v>
      </c>
      <c r="M655" s="19">
        <v>0</v>
      </c>
      <c r="N655" s="19">
        <v>0</v>
      </c>
      <c r="O655" s="19">
        <v>19400316</v>
      </c>
      <c r="P655" s="19">
        <v>0</v>
      </c>
      <c r="Q655" s="19">
        <v>1616693</v>
      </c>
      <c r="R655" s="19">
        <v>0</v>
      </c>
      <c r="S655" s="19">
        <v>17783623</v>
      </c>
      <c r="T655" s="19">
        <v>17783623</v>
      </c>
      <c r="U655" s="19">
        <v>0</v>
      </c>
      <c r="V655" s="19">
        <v>0</v>
      </c>
      <c r="W655" s="19">
        <v>0</v>
      </c>
      <c r="X655" s="19">
        <v>0</v>
      </c>
      <c r="Y655" s="20">
        <f t="shared" si="164"/>
        <v>0.91666666666666663</v>
      </c>
      <c r="Z655" s="20">
        <f t="shared" si="165"/>
        <v>0.91666666666666663</v>
      </c>
      <c r="AA655" s="20">
        <f t="shared" si="166"/>
        <v>8.3333333333333329E-2</v>
      </c>
      <c r="AB655" s="21">
        <f t="shared" si="167"/>
        <v>1</v>
      </c>
    </row>
    <row r="656" spans="1:28" ht="43.5" hidden="1" outlineLevel="4" x14ac:dyDescent="0.35">
      <c r="A656" s="15" t="s">
        <v>385</v>
      </c>
      <c r="B656" s="16" t="s">
        <v>281</v>
      </c>
      <c r="C656" s="16" t="s">
        <v>138</v>
      </c>
      <c r="D656" s="16" t="s">
        <v>270</v>
      </c>
      <c r="E656" s="16" t="s">
        <v>335</v>
      </c>
      <c r="F656" s="16" t="s">
        <v>36</v>
      </c>
      <c r="G656" s="16">
        <v>1320</v>
      </c>
      <c r="H656" s="16">
        <v>3420</v>
      </c>
      <c r="I656" s="17" t="s">
        <v>446</v>
      </c>
      <c r="J656" s="18">
        <v>76265249</v>
      </c>
      <c r="K656" s="19">
        <v>76265249</v>
      </c>
      <c r="L656" s="19">
        <v>0</v>
      </c>
      <c r="M656" s="19">
        <v>0</v>
      </c>
      <c r="N656" s="19">
        <v>0</v>
      </c>
      <c r="O656" s="19">
        <v>76265249</v>
      </c>
      <c r="P656" s="19">
        <v>0</v>
      </c>
      <c r="Q656" s="19">
        <v>8002374.0300000003</v>
      </c>
      <c r="R656" s="19">
        <v>0</v>
      </c>
      <c r="S656" s="19">
        <v>68262874.969999999</v>
      </c>
      <c r="T656" s="19">
        <v>68262874.969999999</v>
      </c>
      <c r="U656" s="19">
        <v>0</v>
      </c>
      <c r="V656" s="19">
        <v>0</v>
      </c>
      <c r="W656" s="19">
        <v>0</v>
      </c>
      <c r="X656" s="19">
        <v>0</v>
      </c>
      <c r="Y656" s="20">
        <f t="shared" si="164"/>
        <v>0.89507181665400448</v>
      </c>
      <c r="Z656" s="20">
        <f t="shared" si="165"/>
        <v>0.89507181665400448</v>
      </c>
      <c r="AA656" s="20">
        <f t="shared" si="166"/>
        <v>0.1049281833459955</v>
      </c>
      <c r="AB656" s="21">
        <f t="shared" si="167"/>
        <v>1</v>
      </c>
    </row>
    <row r="657" spans="1:28" ht="43.5" hidden="1" outlineLevel="4" x14ac:dyDescent="0.35">
      <c r="A657" s="15" t="s">
        <v>385</v>
      </c>
      <c r="B657" s="16" t="s">
        <v>281</v>
      </c>
      <c r="C657" s="16" t="s">
        <v>138</v>
      </c>
      <c r="D657" s="16" t="s">
        <v>270</v>
      </c>
      <c r="E657" s="16" t="s">
        <v>291</v>
      </c>
      <c r="F657" s="16" t="s">
        <v>36</v>
      </c>
      <c r="G657" s="16">
        <v>1320</v>
      </c>
      <c r="H657" s="16">
        <v>3420</v>
      </c>
      <c r="I657" s="17" t="s">
        <v>447</v>
      </c>
      <c r="J657" s="18">
        <v>1675010</v>
      </c>
      <c r="K657" s="19">
        <v>1675010</v>
      </c>
      <c r="L657" s="19">
        <v>0</v>
      </c>
      <c r="M657" s="19">
        <v>0</v>
      </c>
      <c r="N657" s="19">
        <v>0</v>
      </c>
      <c r="O657" s="19">
        <v>1675010</v>
      </c>
      <c r="P657" s="19">
        <v>0</v>
      </c>
      <c r="Q657" s="19">
        <v>175755.76</v>
      </c>
      <c r="R657" s="19">
        <v>0</v>
      </c>
      <c r="S657" s="19">
        <v>1499254.24</v>
      </c>
      <c r="T657" s="19">
        <v>1499254.24</v>
      </c>
      <c r="U657" s="19">
        <v>0</v>
      </c>
      <c r="V657" s="19">
        <v>0</v>
      </c>
      <c r="W657" s="19">
        <v>0</v>
      </c>
      <c r="X657" s="19">
        <v>0</v>
      </c>
      <c r="Y657" s="20">
        <f t="shared" si="164"/>
        <v>0.89507181449662987</v>
      </c>
      <c r="Z657" s="20">
        <f t="shared" si="165"/>
        <v>0.89507181449662987</v>
      </c>
      <c r="AA657" s="20">
        <f t="shared" si="166"/>
        <v>0.10492818550337013</v>
      </c>
      <c r="AB657" s="21">
        <f t="shared" si="167"/>
        <v>1</v>
      </c>
    </row>
    <row r="658" spans="1:28" ht="290" hidden="1" outlineLevel="4" x14ac:dyDescent="0.35">
      <c r="A658" s="15" t="s">
        <v>385</v>
      </c>
      <c r="B658" s="16" t="s">
        <v>281</v>
      </c>
      <c r="C658" s="16" t="s">
        <v>138</v>
      </c>
      <c r="D658" s="16" t="s">
        <v>175</v>
      </c>
      <c r="E658" s="16" t="s">
        <v>55</v>
      </c>
      <c r="F658" s="16" t="s">
        <v>36</v>
      </c>
      <c r="G658" s="16">
        <v>1320</v>
      </c>
      <c r="H658" s="16">
        <v>3420</v>
      </c>
      <c r="I658" s="17" t="s">
        <v>448</v>
      </c>
      <c r="J658" s="18">
        <v>283912817</v>
      </c>
      <c r="K658" s="19">
        <v>283912817</v>
      </c>
      <c r="L658" s="19">
        <v>0</v>
      </c>
      <c r="M658" s="19">
        <v>0</v>
      </c>
      <c r="N658" s="19">
        <v>0</v>
      </c>
      <c r="O658" s="19">
        <v>283912817</v>
      </c>
      <c r="P658" s="19">
        <v>0</v>
      </c>
      <c r="Q658" s="19">
        <v>23659406</v>
      </c>
      <c r="R658" s="19">
        <v>0</v>
      </c>
      <c r="S658" s="19">
        <v>260253411</v>
      </c>
      <c r="T658" s="19">
        <v>260253411</v>
      </c>
      <c r="U658" s="19">
        <v>0</v>
      </c>
      <c r="V658" s="19">
        <v>0</v>
      </c>
      <c r="W658" s="19">
        <v>0</v>
      </c>
      <c r="X658" s="19">
        <v>0</v>
      </c>
      <c r="Y658" s="20">
        <f t="shared" si="164"/>
        <v>0.91666665052321328</v>
      </c>
      <c r="Z658" s="20">
        <f t="shared" si="165"/>
        <v>0.91666665052321328</v>
      </c>
      <c r="AA658" s="20">
        <f t="shared" si="166"/>
        <v>8.3333349476786736E-2</v>
      </c>
      <c r="AB658" s="21">
        <f t="shared" si="167"/>
        <v>1</v>
      </c>
    </row>
    <row r="659" spans="1:28" ht="29" hidden="1" outlineLevel="4" x14ac:dyDescent="0.35">
      <c r="A659" s="15" t="s">
        <v>385</v>
      </c>
      <c r="B659" s="16" t="s">
        <v>281</v>
      </c>
      <c r="C659" s="16" t="s">
        <v>138</v>
      </c>
      <c r="D659" s="16" t="s">
        <v>403</v>
      </c>
      <c r="E659" s="16"/>
      <c r="F659" s="16" t="s">
        <v>36</v>
      </c>
      <c r="G659" s="16">
        <v>1320</v>
      </c>
      <c r="H659" s="16">
        <v>3420</v>
      </c>
      <c r="I659" s="17" t="s">
        <v>449</v>
      </c>
      <c r="J659" s="18">
        <v>4000000</v>
      </c>
      <c r="K659" s="19">
        <v>2500000</v>
      </c>
      <c r="L659" s="19">
        <v>0</v>
      </c>
      <c r="M659" s="19">
        <v>0</v>
      </c>
      <c r="N659" s="19">
        <v>0</v>
      </c>
      <c r="O659" s="19">
        <v>2500000</v>
      </c>
      <c r="P659" s="19">
        <v>0</v>
      </c>
      <c r="Q659" s="19">
        <v>2155938.21</v>
      </c>
      <c r="R659" s="19">
        <v>0</v>
      </c>
      <c r="S659" s="19">
        <v>344061.79</v>
      </c>
      <c r="T659" s="19">
        <v>344061.79</v>
      </c>
      <c r="U659" s="19">
        <v>0</v>
      </c>
      <c r="V659" s="19">
        <v>0</v>
      </c>
      <c r="W659" s="19">
        <v>0</v>
      </c>
      <c r="X659" s="19">
        <v>5.8207660913467407E-11</v>
      </c>
      <c r="Y659" s="20">
        <f t="shared" si="164"/>
        <v>0.13762471599999998</v>
      </c>
      <c r="Z659" s="20">
        <f t="shared" si="165"/>
        <v>0.13762471599999998</v>
      </c>
      <c r="AA659" s="20">
        <f t="shared" si="166"/>
        <v>0.86237528399999996</v>
      </c>
      <c r="AB659" s="21">
        <f t="shared" si="167"/>
        <v>1</v>
      </c>
    </row>
    <row r="660" spans="1:28" hidden="1" outlineLevel="3" x14ac:dyDescent="0.35">
      <c r="A660" s="22"/>
      <c r="B660" s="23"/>
      <c r="C660" s="23" t="s">
        <v>194</v>
      </c>
      <c r="D660" s="23"/>
      <c r="E660" s="23"/>
      <c r="F660" s="23"/>
      <c r="G660" s="23"/>
      <c r="H660" s="23"/>
      <c r="I660" s="24"/>
      <c r="J660" s="25">
        <f t="shared" ref="J660:X660" si="168">SUBTOTAL(9,J628:J659)</f>
        <v>15520532613</v>
      </c>
      <c r="K660" s="26">
        <f t="shared" si="168"/>
        <v>21463657617</v>
      </c>
      <c r="L660" s="26">
        <f t="shared" si="168"/>
        <v>0</v>
      </c>
      <c r="M660" s="26">
        <f t="shared" si="168"/>
        <v>0</v>
      </c>
      <c r="N660" s="26">
        <f t="shared" si="168"/>
        <v>0</v>
      </c>
      <c r="O660" s="26">
        <f t="shared" si="168"/>
        <v>21463657617</v>
      </c>
      <c r="P660" s="26">
        <f t="shared" si="168"/>
        <v>0</v>
      </c>
      <c r="Q660" s="26">
        <f t="shared" si="168"/>
        <v>2030456856.0699999</v>
      </c>
      <c r="R660" s="26">
        <f t="shared" si="168"/>
        <v>0</v>
      </c>
      <c r="S660" s="26">
        <f t="shared" si="168"/>
        <v>18692976980.300007</v>
      </c>
      <c r="T660" s="26">
        <f t="shared" si="168"/>
        <v>18692889278.010006</v>
      </c>
      <c r="U660" s="26">
        <f t="shared" si="168"/>
        <v>740223780.63</v>
      </c>
      <c r="V660" s="26">
        <f t="shared" si="168"/>
        <v>740223780.63</v>
      </c>
      <c r="W660" s="26">
        <f t="shared" si="168"/>
        <v>0</v>
      </c>
      <c r="X660" s="26">
        <f t="shared" si="168"/>
        <v>740223780.63000011</v>
      </c>
      <c r="Y660" s="27">
        <f t="shared" si="164"/>
        <v>0.87091293170342443</v>
      </c>
      <c r="Z660" s="27">
        <f t="shared" si="165"/>
        <v>0.87091293170342443</v>
      </c>
      <c r="AA660" s="27">
        <f t="shared" si="166"/>
        <v>9.4599759849961634E-2</v>
      </c>
      <c r="AB660" s="28">
        <f t="shared" si="167"/>
        <v>0.96551269155338604</v>
      </c>
    </row>
    <row r="661" spans="1:28" outlineLevel="2" collapsed="1" x14ac:dyDescent="0.35">
      <c r="A661" s="22"/>
      <c r="B661" s="23" t="s">
        <v>308</v>
      </c>
      <c r="C661" s="23"/>
      <c r="D661" s="23"/>
      <c r="E661" s="23"/>
      <c r="F661" s="23"/>
      <c r="G661" s="23"/>
      <c r="H661" s="23"/>
      <c r="I661" s="24"/>
      <c r="J661" s="25">
        <f t="shared" ref="J661:X661" si="169">SUBTOTAL(9,J602:J659)</f>
        <v>342314612361</v>
      </c>
      <c r="K661" s="26">
        <f t="shared" si="169"/>
        <v>370781332669.15997</v>
      </c>
      <c r="L661" s="26">
        <f t="shared" si="169"/>
        <v>0</v>
      </c>
      <c r="M661" s="26">
        <f t="shared" si="169"/>
        <v>114230903</v>
      </c>
      <c r="N661" s="26">
        <f t="shared" si="169"/>
        <v>-65000000</v>
      </c>
      <c r="O661" s="26">
        <f t="shared" si="169"/>
        <v>370830563572.15997</v>
      </c>
      <c r="P661" s="26">
        <f t="shared" si="169"/>
        <v>0</v>
      </c>
      <c r="Q661" s="26">
        <f t="shared" si="169"/>
        <v>5926363984.3900003</v>
      </c>
      <c r="R661" s="26">
        <f t="shared" si="169"/>
        <v>0</v>
      </c>
      <c r="S661" s="26">
        <f t="shared" si="169"/>
        <v>314663232990.10992</v>
      </c>
      <c r="T661" s="26">
        <f t="shared" si="169"/>
        <v>314659600752.23993</v>
      </c>
      <c r="U661" s="26">
        <f t="shared" si="169"/>
        <v>49613717988.659996</v>
      </c>
      <c r="V661" s="26">
        <f t="shared" si="169"/>
        <v>50191735694.659996</v>
      </c>
      <c r="W661" s="26">
        <f t="shared" si="169"/>
        <v>0</v>
      </c>
      <c r="X661" s="26">
        <f t="shared" si="169"/>
        <v>50240966597.659996</v>
      </c>
      <c r="Y661" s="27">
        <f t="shared" si="164"/>
        <v>0.84864906958753772</v>
      </c>
      <c r="Z661" s="27">
        <f t="shared" si="165"/>
        <v>0.84853640422461984</v>
      </c>
      <c r="AA661" s="27">
        <f t="shared" si="166"/>
        <v>1.5981325614863425E-2</v>
      </c>
      <c r="AB661" s="28">
        <f t="shared" si="167"/>
        <v>0.86451772983948327</v>
      </c>
    </row>
    <row r="662" spans="1:28" hidden="1" outlineLevel="4" x14ac:dyDescent="0.35">
      <c r="A662" s="15" t="s">
        <v>385</v>
      </c>
      <c r="B662" s="16" t="s">
        <v>309</v>
      </c>
      <c r="C662" s="16" t="s">
        <v>34</v>
      </c>
      <c r="D662" s="16" t="s">
        <v>35</v>
      </c>
      <c r="E662" s="16"/>
      <c r="F662" s="16">
        <v>280</v>
      </c>
      <c r="G662" s="16">
        <v>1111</v>
      </c>
      <c r="H662" s="16">
        <v>3420</v>
      </c>
      <c r="I662" s="17" t="s">
        <v>37</v>
      </c>
      <c r="J662" s="18">
        <v>80126597736</v>
      </c>
      <c r="K662" s="19">
        <v>79656838701</v>
      </c>
      <c r="L662" s="19">
        <v>0</v>
      </c>
      <c r="M662" s="19">
        <v>96545765</v>
      </c>
      <c r="N662" s="19">
        <v>0</v>
      </c>
      <c r="O662" s="19">
        <v>79753384466</v>
      </c>
      <c r="P662" s="19">
        <v>0</v>
      </c>
      <c r="Q662" s="19">
        <v>6448073.71</v>
      </c>
      <c r="R662" s="19">
        <v>0</v>
      </c>
      <c r="S662" s="19">
        <v>71914691558.960007</v>
      </c>
      <c r="T662" s="19">
        <v>71914691558.960007</v>
      </c>
      <c r="U662" s="19">
        <v>7511363532.3299999</v>
      </c>
      <c r="V662" s="19">
        <v>7735699068.3299999</v>
      </c>
      <c r="W662" s="19">
        <v>0</v>
      </c>
      <c r="X662" s="19">
        <v>7832244833.3299866</v>
      </c>
      <c r="Y662" s="20">
        <f t="shared" si="164"/>
        <v>0.90280624654085351</v>
      </c>
      <c r="Z662" s="20">
        <f t="shared" si="165"/>
        <v>0.90171335098159078</v>
      </c>
      <c r="AA662" s="20">
        <f t="shared" si="166"/>
        <v>8.0850157685143819E-5</v>
      </c>
      <c r="AB662" s="21">
        <f t="shared" si="167"/>
        <v>0.90179420113927589</v>
      </c>
    </row>
    <row r="663" spans="1:28" hidden="1" outlineLevel="4" x14ac:dyDescent="0.35">
      <c r="A663" s="15" t="s">
        <v>385</v>
      </c>
      <c r="B663" s="16" t="s">
        <v>309</v>
      </c>
      <c r="C663" s="16" t="s">
        <v>34</v>
      </c>
      <c r="D663" s="16" t="s">
        <v>38</v>
      </c>
      <c r="E663" s="16"/>
      <c r="F663" s="16">
        <v>280</v>
      </c>
      <c r="G663" s="16">
        <v>1111</v>
      </c>
      <c r="H663" s="16">
        <v>3420</v>
      </c>
      <c r="I663" s="17" t="s">
        <v>39</v>
      </c>
      <c r="J663" s="18">
        <v>2231960705</v>
      </c>
      <c r="K663" s="19">
        <v>3852260705</v>
      </c>
      <c r="L663" s="19">
        <v>0</v>
      </c>
      <c r="M663" s="19">
        <v>0</v>
      </c>
      <c r="N663" s="19">
        <v>0</v>
      </c>
      <c r="O663" s="19">
        <v>3852260705</v>
      </c>
      <c r="P663" s="19">
        <v>0</v>
      </c>
      <c r="Q663" s="19">
        <v>2134182.92</v>
      </c>
      <c r="R663" s="19">
        <v>0</v>
      </c>
      <c r="S663" s="19">
        <v>3259753617.5300002</v>
      </c>
      <c r="T663" s="19">
        <v>3259753617.5300002</v>
      </c>
      <c r="U663" s="19">
        <v>590372904.54999995</v>
      </c>
      <c r="V663" s="19">
        <v>590372904.54999995</v>
      </c>
      <c r="W663" s="19">
        <v>0</v>
      </c>
      <c r="X663" s="19">
        <v>590372904.54999971</v>
      </c>
      <c r="Y663" s="20">
        <f t="shared" si="164"/>
        <v>0.84619237044342255</v>
      </c>
      <c r="Z663" s="20">
        <f t="shared" si="165"/>
        <v>0.84619237044342255</v>
      </c>
      <c r="AA663" s="20">
        <f t="shared" si="166"/>
        <v>5.540079146849953E-4</v>
      </c>
      <c r="AB663" s="21">
        <f t="shared" si="167"/>
        <v>0.84674637835810751</v>
      </c>
    </row>
    <row r="664" spans="1:28" hidden="1" outlineLevel="4" x14ac:dyDescent="0.35">
      <c r="A664" s="15" t="s">
        <v>385</v>
      </c>
      <c r="B664" s="16" t="s">
        <v>309</v>
      </c>
      <c r="C664" s="16" t="s">
        <v>34</v>
      </c>
      <c r="D664" s="16" t="s">
        <v>386</v>
      </c>
      <c r="E664" s="16"/>
      <c r="F664" s="16">
        <v>280</v>
      </c>
      <c r="G664" s="16">
        <v>1111</v>
      </c>
      <c r="H664" s="16">
        <v>3420</v>
      </c>
      <c r="I664" s="17" t="s">
        <v>387</v>
      </c>
      <c r="J664" s="18">
        <v>59622227</v>
      </c>
      <c r="K664" s="19">
        <v>59622227</v>
      </c>
      <c r="L664" s="19">
        <v>0</v>
      </c>
      <c r="M664" s="19">
        <v>0</v>
      </c>
      <c r="N664" s="19">
        <v>0</v>
      </c>
      <c r="O664" s="19">
        <v>59622227</v>
      </c>
      <c r="P664" s="19">
        <v>0</v>
      </c>
      <c r="Q664" s="19">
        <v>69879.34</v>
      </c>
      <c r="R664" s="19">
        <v>0</v>
      </c>
      <c r="S664" s="19">
        <v>51243092.979999997</v>
      </c>
      <c r="T664" s="19">
        <v>51243092.979999997</v>
      </c>
      <c r="U664" s="19">
        <v>8309254.6799999997</v>
      </c>
      <c r="V664" s="19">
        <v>8309254.6799999997</v>
      </c>
      <c r="W664" s="19">
        <v>0</v>
      </c>
      <c r="X664" s="19">
        <v>8309254.6799999997</v>
      </c>
      <c r="Y664" s="20">
        <f t="shared" si="164"/>
        <v>0.85946291439264755</v>
      </c>
      <c r="Z664" s="20">
        <f t="shared" si="165"/>
        <v>0.85946291439264755</v>
      </c>
      <c r="AA664" s="20">
        <f t="shared" si="166"/>
        <v>1.1720350533031918E-3</v>
      </c>
      <c r="AB664" s="21">
        <f t="shared" si="167"/>
        <v>0.86063494944595076</v>
      </c>
    </row>
    <row r="665" spans="1:28" hidden="1" outlineLevel="4" x14ac:dyDescent="0.35">
      <c r="A665" s="15" t="s">
        <v>385</v>
      </c>
      <c r="B665" s="16" t="s">
        <v>309</v>
      </c>
      <c r="C665" s="16" t="s">
        <v>34</v>
      </c>
      <c r="D665" s="16" t="s">
        <v>388</v>
      </c>
      <c r="E665" s="16"/>
      <c r="F665" s="16">
        <v>280</v>
      </c>
      <c r="G665" s="16">
        <v>1111</v>
      </c>
      <c r="H665" s="16">
        <v>3420</v>
      </c>
      <c r="I665" s="17" t="s">
        <v>389</v>
      </c>
      <c r="J665" s="18">
        <v>48976278</v>
      </c>
      <c r="K665" s="19">
        <v>61941197</v>
      </c>
      <c r="L665" s="19">
        <v>0</v>
      </c>
      <c r="M665" s="19">
        <v>0</v>
      </c>
      <c r="N665" s="19">
        <v>0</v>
      </c>
      <c r="O665" s="19">
        <v>61941197</v>
      </c>
      <c r="P665" s="19">
        <v>0</v>
      </c>
      <c r="Q665" s="19">
        <v>34770968.329999998</v>
      </c>
      <c r="R665" s="19">
        <v>0</v>
      </c>
      <c r="S665" s="19">
        <v>27170228.670000002</v>
      </c>
      <c r="T665" s="19">
        <v>24430247.100000001</v>
      </c>
      <c r="U665" s="19">
        <v>0</v>
      </c>
      <c r="V665" s="19">
        <v>0</v>
      </c>
      <c r="W665" s="19">
        <v>0</v>
      </c>
      <c r="X665" s="19">
        <v>0</v>
      </c>
      <c r="Y665" s="20">
        <f t="shared" si="164"/>
        <v>0.43864552165499809</v>
      </c>
      <c r="Z665" s="20">
        <f t="shared" si="165"/>
        <v>0.43864552165499809</v>
      </c>
      <c r="AA665" s="20">
        <f t="shared" si="166"/>
        <v>0.56135447834500196</v>
      </c>
      <c r="AB665" s="21">
        <f t="shared" si="167"/>
        <v>1</v>
      </c>
    </row>
    <row r="666" spans="1:28" hidden="1" outlineLevel="4" x14ac:dyDescent="0.35">
      <c r="A666" s="15" t="s">
        <v>385</v>
      </c>
      <c r="B666" s="16" t="s">
        <v>309</v>
      </c>
      <c r="C666" s="16" t="s">
        <v>34</v>
      </c>
      <c r="D666" s="16" t="s">
        <v>44</v>
      </c>
      <c r="E666" s="16"/>
      <c r="F666" s="16">
        <v>280</v>
      </c>
      <c r="G666" s="16">
        <v>1111</v>
      </c>
      <c r="H666" s="16">
        <v>3420</v>
      </c>
      <c r="I666" s="17" t="s">
        <v>45</v>
      </c>
      <c r="J666" s="18">
        <v>21752014306</v>
      </c>
      <c r="K666" s="19">
        <v>21752014306</v>
      </c>
      <c r="L666" s="19">
        <v>0</v>
      </c>
      <c r="M666" s="19">
        <v>0</v>
      </c>
      <c r="N666" s="19">
        <v>-80000000</v>
      </c>
      <c r="O666" s="19">
        <v>21672014306</v>
      </c>
      <c r="P666" s="19">
        <v>0</v>
      </c>
      <c r="Q666" s="19">
        <v>1626737.65</v>
      </c>
      <c r="R666" s="19">
        <v>0</v>
      </c>
      <c r="S666" s="19">
        <v>19550143211.740002</v>
      </c>
      <c r="T666" s="19">
        <v>19550143211.740002</v>
      </c>
      <c r="U666" s="19">
        <v>2120244356.6099999</v>
      </c>
      <c r="V666" s="19">
        <v>2200244356.6100001</v>
      </c>
      <c r="W666" s="19">
        <v>0</v>
      </c>
      <c r="X666" s="19">
        <v>2120244356.6099968</v>
      </c>
      <c r="Y666" s="20">
        <f t="shared" si="164"/>
        <v>0.89877392211659946</v>
      </c>
      <c r="Z666" s="20">
        <f t="shared" si="165"/>
        <v>0.90209165312000794</v>
      </c>
      <c r="AA666" s="20">
        <f t="shared" si="166"/>
        <v>7.5061672949783441E-5</v>
      </c>
      <c r="AB666" s="21">
        <f t="shared" si="167"/>
        <v>0.90216671479295774</v>
      </c>
    </row>
    <row r="667" spans="1:28" hidden="1" outlineLevel="4" x14ac:dyDescent="0.35">
      <c r="A667" s="15" t="s">
        <v>385</v>
      </c>
      <c r="B667" s="16" t="s">
        <v>309</v>
      </c>
      <c r="C667" s="16" t="s">
        <v>34</v>
      </c>
      <c r="D667" s="16" t="s">
        <v>46</v>
      </c>
      <c r="E667" s="16"/>
      <c r="F667" s="16">
        <v>280</v>
      </c>
      <c r="G667" s="16">
        <v>1111</v>
      </c>
      <c r="H667" s="16">
        <v>3420</v>
      </c>
      <c r="I667" s="17" t="s">
        <v>47</v>
      </c>
      <c r="J667" s="18">
        <v>3414752656</v>
      </c>
      <c r="K667" s="19">
        <v>3414752656</v>
      </c>
      <c r="L667" s="19">
        <v>0</v>
      </c>
      <c r="M667" s="19">
        <v>-54273211</v>
      </c>
      <c r="N667" s="19">
        <v>-10000000</v>
      </c>
      <c r="O667" s="19">
        <v>3350479445</v>
      </c>
      <c r="P667" s="19">
        <v>0</v>
      </c>
      <c r="Q667" s="19">
        <v>1052669.54</v>
      </c>
      <c r="R667" s="19">
        <v>0</v>
      </c>
      <c r="S667" s="19">
        <v>3002162137.1700001</v>
      </c>
      <c r="T667" s="19">
        <v>3002162137.1700001</v>
      </c>
      <c r="U667" s="19">
        <v>347264638.29000002</v>
      </c>
      <c r="V667" s="19">
        <v>411537849.29000002</v>
      </c>
      <c r="W667" s="19">
        <v>0</v>
      </c>
      <c r="X667" s="19">
        <v>347264638.28999996</v>
      </c>
      <c r="Y667" s="20">
        <f t="shared" si="164"/>
        <v>0.87917411291706749</v>
      </c>
      <c r="Z667" s="20">
        <f t="shared" si="165"/>
        <v>0.89603956283038777</v>
      </c>
      <c r="AA667" s="20">
        <f t="shared" si="166"/>
        <v>3.1418474796821207E-4</v>
      </c>
      <c r="AB667" s="21">
        <f t="shared" si="167"/>
        <v>0.89635374757835595</v>
      </c>
    </row>
    <row r="668" spans="1:28" hidden="1" outlineLevel="4" x14ac:dyDescent="0.35">
      <c r="A668" s="15" t="s">
        <v>385</v>
      </c>
      <c r="B668" s="16" t="s">
        <v>309</v>
      </c>
      <c r="C668" s="16" t="s">
        <v>34</v>
      </c>
      <c r="D668" s="16" t="s">
        <v>48</v>
      </c>
      <c r="E668" s="16"/>
      <c r="F668" s="16">
        <v>280</v>
      </c>
      <c r="G668" s="16">
        <v>1111</v>
      </c>
      <c r="H668" s="16">
        <v>3420</v>
      </c>
      <c r="I668" s="17" t="s">
        <v>49</v>
      </c>
      <c r="J668" s="18">
        <v>8784286116</v>
      </c>
      <c r="K668" s="19">
        <v>8780527726</v>
      </c>
      <c r="L668" s="19">
        <v>0</v>
      </c>
      <c r="M668" s="19">
        <v>0</v>
      </c>
      <c r="N668" s="19">
        <v>0</v>
      </c>
      <c r="O668" s="19">
        <v>8780527726</v>
      </c>
      <c r="P668" s="19">
        <v>0</v>
      </c>
      <c r="Q668" s="19">
        <v>0</v>
      </c>
      <c r="R668" s="19">
        <v>0</v>
      </c>
      <c r="S668" s="19">
        <v>174385401.00999999</v>
      </c>
      <c r="T668" s="19">
        <v>174385401.00999999</v>
      </c>
      <c r="U668" s="19">
        <v>8606142324.9899998</v>
      </c>
      <c r="V668" s="19">
        <v>8606142324.9899998</v>
      </c>
      <c r="W668" s="19">
        <v>0</v>
      </c>
      <c r="X668" s="19">
        <v>8606142324.9899998</v>
      </c>
      <c r="Y668" s="20">
        <f t="shared" si="164"/>
        <v>1.9860469262414353E-2</v>
      </c>
      <c r="Z668" s="20">
        <f t="shared" si="165"/>
        <v>1.9860469262414353E-2</v>
      </c>
      <c r="AA668" s="20">
        <f t="shared" si="166"/>
        <v>0</v>
      </c>
      <c r="AB668" s="21">
        <f t="shared" si="167"/>
        <v>1.9860469262414353E-2</v>
      </c>
    </row>
    <row r="669" spans="1:28" hidden="1" outlineLevel="4" x14ac:dyDescent="0.35">
      <c r="A669" s="15" t="s">
        <v>385</v>
      </c>
      <c r="B669" s="16" t="s">
        <v>309</v>
      </c>
      <c r="C669" s="16" t="s">
        <v>34</v>
      </c>
      <c r="D669" s="16" t="s">
        <v>48</v>
      </c>
      <c r="E669" s="16"/>
      <c r="F669" s="16" t="s">
        <v>36</v>
      </c>
      <c r="G669" s="16">
        <v>1111</v>
      </c>
      <c r="H669" s="16">
        <v>3420</v>
      </c>
      <c r="I669" s="17" t="s">
        <v>390</v>
      </c>
      <c r="J669" s="19">
        <v>0</v>
      </c>
      <c r="K669" s="19">
        <v>4820000000</v>
      </c>
      <c r="L669" s="19">
        <v>0</v>
      </c>
      <c r="M669" s="19">
        <v>0</v>
      </c>
      <c r="N669" s="19">
        <v>0</v>
      </c>
      <c r="O669" s="19">
        <v>4820000000</v>
      </c>
      <c r="P669" s="19">
        <v>0</v>
      </c>
      <c r="Q669" s="19">
        <v>0</v>
      </c>
      <c r="R669" s="19">
        <v>0</v>
      </c>
      <c r="S669" s="19">
        <v>0</v>
      </c>
      <c r="T669" s="19">
        <v>0</v>
      </c>
      <c r="U669" s="19">
        <v>4820000000</v>
      </c>
      <c r="V669" s="19">
        <v>4820000000</v>
      </c>
      <c r="W669" s="19">
        <v>0</v>
      </c>
      <c r="X669" s="19">
        <v>4820000000</v>
      </c>
      <c r="Y669" s="20">
        <f t="shared" si="164"/>
        <v>0</v>
      </c>
      <c r="Z669" s="20">
        <f t="shared" si="165"/>
        <v>0</v>
      </c>
      <c r="AA669" s="20">
        <f t="shared" si="166"/>
        <v>0</v>
      </c>
      <c r="AB669" s="21">
        <f t="shared" si="167"/>
        <v>0</v>
      </c>
    </row>
    <row r="670" spans="1:28" hidden="1" outlineLevel="4" x14ac:dyDescent="0.35">
      <c r="A670" s="15" t="s">
        <v>385</v>
      </c>
      <c r="B670" s="16" t="s">
        <v>309</v>
      </c>
      <c r="C670" s="16" t="s">
        <v>34</v>
      </c>
      <c r="D670" s="16" t="s">
        <v>50</v>
      </c>
      <c r="E670" s="16"/>
      <c r="F670" s="16">
        <v>280</v>
      </c>
      <c r="G670" s="16">
        <v>1111</v>
      </c>
      <c r="H670" s="16">
        <v>3420</v>
      </c>
      <c r="I670" s="17" t="s">
        <v>51</v>
      </c>
      <c r="J670" s="18">
        <v>12785835865</v>
      </c>
      <c r="K670" s="19">
        <v>11735175195</v>
      </c>
      <c r="L670" s="19">
        <v>0</v>
      </c>
      <c r="M670" s="19">
        <v>-13000000</v>
      </c>
      <c r="N670" s="19">
        <v>0</v>
      </c>
      <c r="O670" s="19">
        <v>11722175195</v>
      </c>
      <c r="P670" s="19">
        <v>0</v>
      </c>
      <c r="Q670" s="19">
        <v>37490877.57</v>
      </c>
      <c r="R670" s="19">
        <v>0</v>
      </c>
      <c r="S670" s="19">
        <v>11661357797.92</v>
      </c>
      <c r="T670" s="19">
        <v>11661234852.200001</v>
      </c>
      <c r="U670" s="19">
        <v>23326519.510000002</v>
      </c>
      <c r="V670" s="19">
        <v>36326519.509999998</v>
      </c>
      <c r="W670" s="19">
        <v>0</v>
      </c>
      <c r="X670" s="19">
        <v>23326519.510000229</v>
      </c>
      <c r="Y670" s="20">
        <f t="shared" si="164"/>
        <v>0.99370973199348134</v>
      </c>
      <c r="Z670" s="20">
        <f t="shared" si="165"/>
        <v>0.99481176521692483</v>
      </c>
      <c r="AA670" s="20">
        <f t="shared" si="166"/>
        <v>3.1982867468139729E-3</v>
      </c>
      <c r="AB670" s="21">
        <f t="shared" si="167"/>
        <v>0.99801005196373882</v>
      </c>
    </row>
    <row r="671" spans="1:28" hidden="1" outlineLevel="4" x14ac:dyDescent="0.35">
      <c r="A671" s="15" t="s">
        <v>385</v>
      </c>
      <c r="B671" s="16" t="s">
        <v>309</v>
      </c>
      <c r="C671" s="16" t="s">
        <v>34</v>
      </c>
      <c r="D671" s="16" t="s">
        <v>52</v>
      </c>
      <c r="E671" s="16"/>
      <c r="F671" s="16">
        <v>280</v>
      </c>
      <c r="G671" s="16">
        <v>1111</v>
      </c>
      <c r="H671" s="16">
        <v>3420</v>
      </c>
      <c r="I671" s="17" t="s">
        <v>53</v>
      </c>
      <c r="J671" s="18">
        <v>35568445399</v>
      </c>
      <c r="K671" s="19">
        <v>37164350202</v>
      </c>
      <c r="L671" s="19">
        <v>0</v>
      </c>
      <c r="M671" s="19">
        <v>0</v>
      </c>
      <c r="N671" s="19">
        <v>0</v>
      </c>
      <c r="O671" s="19">
        <v>37164350202</v>
      </c>
      <c r="P671" s="19">
        <v>0</v>
      </c>
      <c r="Q671" s="19">
        <v>1812178.46</v>
      </c>
      <c r="R671" s="19">
        <v>0</v>
      </c>
      <c r="S671" s="19">
        <v>33842201711.919998</v>
      </c>
      <c r="T671" s="19">
        <v>33842201711.919998</v>
      </c>
      <c r="U671" s="19">
        <v>3320336311.6199999</v>
      </c>
      <c r="V671" s="19">
        <v>3320336311.6199999</v>
      </c>
      <c r="W671" s="19">
        <v>0</v>
      </c>
      <c r="X671" s="19">
        <v>3320336311.6200027</v>
      </c>
      <c r="Y671" s="20">
        <f t="shared" si="164"/>
        <v>0.91060926742905302</v>
      </c>
      <c r="Z671" s="20">
        <f t="shared" si="165"/>
        <v>0.91060926742905302</v>
      </c>
      <c r="AA671" s="20">
        <f t="shared" si="166"/>
        <v>4.8761203953526346E-5</v>
      </c>
      <c r="AB671" s="21">
        <f t="shared" si="167"/>
        <v>0.91065802863300649</v>
      </c>
    </row>
    <row r="672" spans="1:28" ht="138" hidden="1" customHeight="1" outlineLevel="4" x14ac:dyDescent="0.35">
      <c r="A672" s="15" t="s">
        <v>385</v>
      </c>
      <c r="B672" s="16" t="s">
        <v>309</v>
      </c>
      <c r="C672" s="16" t="s">
        <v>34</v>
      </c>
      <c r="D672" s="16" t="s">
        <v>54</v>
      </c>
      <c r="E672" s="16" t="s">
        <v>55</v>
      </c>
      <c r="F672" s="16">
        <v>522</v>
      </c>
      <c r="G672" s="16">
        <v>1112</v>
      </c>
      <c r="H672" s="16">
        <v>3420</v>
      </c>
      <c r="I672" s="17" t="s">
        <v>450</v>
      </c>
      <c r="J672" s="19">
        <v>0</v>
      </c>
      <c r="K672" s="19">
        <v>1889846774</v>
      </c>
      <c r="L672" s="19">
        <v>0</v>
      </c>
      <c r="M672" s="19">
        <v>0</v>
      </c>
      <c r="N672" s="19">
        <v>0</v>
      </c>
      <c r="O672" s="19">
        <v>1889846774</v>
      </c>
      <c r="P672" s="19">
        <v>0</v>
      </c>
      <c r="Q672" s="19">
        <v>0</v>
      </c>
      <c r="R672" s="19">
        <v>0</v>
      </c>
      <c r="S672" s="19">
        <v>1889846774</v>
      </c>
      <c r="T672" s="19">
        <v>1889846774</v>
      </c>
      <c r="U672" s="19">
        <v>0</v>
      </c>
      <c r="V672" s="19">
        <v>0</v>
      </c>
      <c r="W672" s="19">
        <v>0</v>
      </c>
      <c r="X672" s="19">
        <v>0</v>
      </c>
      <c r="Y672" s="20">
        <f t="shared" si="164"/>
        <v>1</v>
      </c>
      <c r="Z672" s="20">
        <f t="shared" si="165"/>
        <v>1</v>
      </c>
      <c r="AA672" s="20">
        <f t="shared" si="166"/>
        <v>0</v>
      </c>
      <c r="AB672" s="21">
        <f t="shared" si="167"/>
        <v>1</v>
      </c>
    </row>
    <row r="673" spans="1:28" ht="138" hidden="1" customHeight="1" outlineLevel="4" x14ac:dyDescent="0.35">
      <c r="A673" s="15" t="s">
        <v>385</v>
      </c>
      <c r="B673" s="16" t="s">
        <v>309</v>
      </c>
      <c r="C673" s="16" t="s">
        <v>34</v>
      </c>
      <c r="D673" s="16" t="s">
        <v>54</v>
      </c>
      <c r="E673" s="16" t="s">
        <v>55</v>
      </c>
      <c r="F673" s="16">
        <v>542</v>
      </c>
      <c r="G673" s="16">
        <v>1112</v>
      </c>
      <c r="H673" s="16">
        <v>3420</v>
      </c>
      <c r="I673" s="17" t="s">
        <v>451</v>
      </c>
      <c r="J673" s="19">
        <v>0</v>
      </c>
      <c r="K673" s="19">
        <v>7600184556</v>
      </c>
      <c r="L673" s="19">
        <v>0</v>
      </c>
      <c r="M673" s="19">
        <v>0</v>
      </c>
      <c r="N673" s="19">
        <v>0</v>
      </c>
      <c r="O673" s="19">
        <v>7600184556</v>
      </c>
      <c r="P673" s="19">
        <v>0</v>
      </c>
      <c r="Q673" s="19">
        <v>0</v>
      </c>
      <c r="R673" s="19">
        <v>0</v>
      </c>
      <c r="S673" s="19">
        <v>7600184556</v>
      </c>
      <c r="T673" s="19">
        <v>7600184556</v>
      </c>
      <c r="U673" s="19">
        <v>0</v>
      </c>
      <c r="V673" s="19">
        <v>0</v>
      </c>
      <c r="W673" s="19">
        <v>0</v>
      </c>
      <c r="X673" s="19">
        <v>0</v>
      </c>
      <c r="Y673" s="20">
        <f t="shared" si="164"/>
        <v>1</v>
      </c>
      <c r="Z673" s="20">
        <f t="shared" si="165"/>
        <v>1</v>
      </c>
      <c r="AA673" s="20">
        <f t="shared" si="166"/>
        <v>0</v>
      </c>
      <c r="AB673" s="21">
        <f t="shared" si="167"/>
        <v>1</v>
      </c>
    </row>
    <row r="674" spans="1:28" ht="58" hidden="1" outlineLevel="4" x14ac:dyDescent="0.35">
      <c r="A674" s="15" t="s">
        <v>385</v>
      </c>
      <c r="B674" s="16" t="s">
        <v>309</v>
      </c>
      <c r="C674" s="16" t="s">
        <v>34</v>
      </c>
      <c r="D674" s="16" t="s">
        <v>54</v>
      </c>
      <c r="E674" s="16" t="s">
        <v>55</v>
      </c>
      <c r="F674" s="16" t="s">
        <v>36</v>
      </c>
      <c r="G674" s="16">
        <v>1112</v>
      </c>
      <c r="H674" s="16">
        <v>3420</v>
      </c>
      <c r="I674" s="17" t="s">
        <v>56</v>
      </c>
      <c r="J674" s="18">
        <v>15357263384</v>
      </c>
      <c r="K674" s="19">
        <v>14600089904</v>
      </c>
      <c r="L674" s="19">
        <v>0</v>
      </c>
      <c r="M674" s="19">
        <v>0</v>
      </c>
      <c r="N674" s="19">
        <v>0</v>
      </c>
      <c r="O674" s="19">
        <v>14600089904</v>
      </c>
      <c r="P674" s="19">
        <v>0</v>
      </c>
      <c r="Q674" s="19">
        <v>1377554655</v>
      </c>
      <c r="R674" s="19">
        <v>0</v>
      </c>
      <c r="S674" s="19">
        <v>13222535249</v>
      </c>
      <c r="T674" s="19">
        <v>13222535249</v>
      </c>
      <c r="U674" s="19">
        <v>0</v>
      </c>
      <c r="V674" s="19">
        <v>0</v>
      </c>
      <c r="W674" s="19">
        <v>0</v>
      </c>
      <c r="X674" s="19">
        <v>0</v>
      </c>
      <c r="Y674" s="20">
        <f t="shared" si="164"/>
        <v>0.90564752244281799</v>
      </c>
      <c r="Z674" s="20">
        <f t="shared" si="165"/>
        <v>0.90564752244281799</v>
      </c>
      <c r="AA674" s="20">
        <f t="shared" si="166"/>
        <v>9.4352477557182041E-2</v>
      </c>
      <c r="AB674" s="21">
        <f t="shared" si="167"/>
        <v>1</v>
      </c>
    </row>
    <row r="675" spans="1:28" ht="29" hidden="1" outlineLevel="4" x14ac:dyDescent="0.35">
      <c r="A675" s="15" t="s">
        <v>385</v>
      </c>
      <c r="B675" s="16" t="s">
        <v>309</v>
      </c>
      <c r="C675" s="16" t="s">
        <v>34</v>
      </c>
      <c r="D675" s="16" t="s">
        <v>57</v>
      </c>
      <c r="E675" s="16" t="s">
        <v>55</v>
      </c>
      <c r="F675" s="16" t="s">
        <v>36</v>
      </c>
      <c r="G675" s="16">
        <v>1112</v>
      </c>
      <c r="H675" s="16">
        <v>3420</v>
      </c>
      <c r="I675" s="17" t="s">
        <v>58</v>
      </c>
      <c r="J675" s="18">
        <v>830122345</v>
      </c>
      <c r="K675" s="19">
        <v>805896749</v>
      </c>
      <c r="L675" s="19">
        <v>0</v>
      </c>
      <c r="M675" s="19">
        <v>0</v>
      </c>
      <c r="N675" s="19">
        <v>0</v>
      </c>
      <c r="O675" s="19">
        <v>805896749</v>
      </c>
      <c r="P675" s="19">
        <v>0</v>
      </c>
      <c r="Q675" s="19">
        <v>91176627</v>
      </c>
      <c r="R675" s="19">
        <v>0</v>
      </c>
      <c r="S675" s="19">
        <v>714720122</v>
      </c>
      <c r="T675" s="19">
        <v>714720122</v>
      </c>
      <c r="U675" s="19">
        <v>0</v>
      </c>
      <c r="V675" s="19">
        <v>0</v>
      </c>
      <c r="W675" s="19">
        <v>0</v>
      </c>
      <c r="X675" s="19">
        <v>0</v>
      </c>
      <c r="Y675" s="20">
        <f t="shared" si="164"/>
        <v>0.8868631408264932</v>
      </c>
      <c r="Z675" s="20">
        <f t="shared" si="165"/>
        <v>0.8868631408264932</v>
      </c>
      <c r="AA675" s="20">
        <f t="shared" si="166"/>
        <v>0.11313685917350685</v>
      </c>
      <c r="AB675" s="21">
        <f t="shared" si="167"/>
        <v>1</v>
      </c>
    </row>
    <row r="676" spans="1:28" ht="58" hidden="1" outlineLevel="4" x14ac:dyDescent="0.35">
      <c r="A676" s="15" t="s">
        <v>385</v>
      </c>
      <c r="B676" s="16" t="s">
        <v>309</v>
      </c>
      <c r="C676" s="16" t="s">
        <v>34</v>
      </c>
      <c r="D676" s="16" t="s">
        <v>59</v>
      </c>
      <c r="E676" s="16" t="s">
        <v>55</v>
      </c>
      <c r="F676" s="16" t="s">
        <v>36</v>
      </c>
      <c r="G676" s="16">
        <v>1112</v>
      </c>
      <c r="H676" s="16">
        <v>3420</v>
      </c>
      <c r="I676" s="17" t="s">
        <v>60</v>
      </c>
      <c r="J676" s="18">
        <v>761938136</v>
      </c>
      <c r="K676" s="19">
        <v>577216512</v>
      </c>
      <c r="L676" s="19">
        <v>0</v>
      </c>
      <c r="M676" s="19">
        <v>0</v>
      </c>
      <c r="N676" s="19">
        <v>0</v>
      </c>
      <c r="O676" s="19">
        <v>577216512</v>
      </c>
      <c r="P676" s="19">
        <v>0</v>
      </c>
      <c r="Q676" s="19">
        <v>99673769</v>
      </c>
      <c r="R676" s="19">
        <v>0</v>
      </c>
      <c r="S676" s="19">
        <v>477542743</v>
      </c>
      <c r="T676" s="19">
        <v>477542743</v>
      </c>
      <c r="U676" s="19">
        <v>0</v>
      </c>
      <c r="V676" s="19">
        <v>0</v>
      </c>
      <c r="W676" s="19">
        <v>0</v>
      </c>
      <c r="X676" s="19">
        <v>0</v>
      </c>
      <c r="Y676" s="20">
        <f t="shared" si="164"/>
        <v>0.8273199623922054</v>
      </c>
      <c r="Z676" s="20">
        <f t="shared" si="165"/>
        <v>0.8273199623922054</v>
      </c>
      <c r="AA676" s="20">
        <f t="shared" si="166"/>
        <v>0.17268003760779457</v>
      </c>
      <c r="AB676" s="21">
        <f t="shared" si="167"/>
        <v>1</v>
      </c>
    </row>
    <row r="677" spans="1:28" ht="43.5" hidden="1" outlineLevel="4" x14ac:dyDescent="0.35">
      <c r="A677" s="15" t="s">
        <v>385</v>
      </c>
      <c r="B677" s="16" t="s">
        <v>309</v>
      </c>
      <c r="C677" s="16" t="s">
        <v>34</v>
      </c>
      <c r="D677" s="16" t="s">
        <v>61</v>
      </c>
      <c r="E677" s="16" t="s">
        <v>55</v>
      </c>
      <c r="F677" s="16" t="s">
        <v>36</v>
      </c>
      <c r="G677" s="16">
        <v>1112</v>
      </c>
      <c r="H677" s="16">
        <v>3420</v>
      </c>
      <c r="I677" s="17" t="s">
        <v>62</v>
      </c>
      <c r="J677" s="18">
        <v>4980734070</v>
      </c>
      <c r="K677" s="19">
        <v>4733380507</v>
      </c>
      <c r="L677" s="19">
        <v>0</v>
      </c>
      <c r="M677" s="19">
        <v>0</v>
      </c>
      <c r="N677" s="19">
        <v>0</v>
      </c>
      <c r="O677" s="19">
        <v>4733380507</v>
      </c>
      <c r="P677" s="19">
        <v>0</v>
      </c>
      <c r="Q677" s="19">
        <v>447181575</v>
      </c>
      <c r="R677" s="19">
        <v>0</v>
      </c>
      <c r="S677" s="19">
        <v>4286198932</v>
      </c>
      <c r="T677" s="19">
        <v>4286198932</v>
      </c>
      <c r="U677" s="19">
        <v>0</v>
      </c>
      <c r="V677" s="19">
        <v>0</v>
      </c>
      <c r="W677" s="19">
        <v>0</v>
      </c>
      <c r="X677" s="19">
        <v>0</v>
      </c>
      <c r="Y677" s="20">
        <f t="shared" si="164"/>
        <v>0.90552596091975246</v>
      </c>
      <c r="Z677" s="20">
        <f t="shared" si="165"/>
        <v>0.90552596091975246</v>
      </c>
      <c r="AA677" s="20">
        <f t="shared" si="166"/>
        <v>9.4474039080247554E-2</v>
      </c>
      <c r="AB677" s="21">
        <f t="shared" si="167"/>
        <v>1</v>
      </c>
    </row>
    <row r="678" spans="1:28" ht="43.5" hidden="1" outlineLevel="4" x14ac:dyDescent="0.35">
      <c r="A678" s="15" t="s">
        <v>385</v>
      </c>
      <c r="B678" s="16" t="s">
        <v>309</v>
      </c>
      <c r="C678" s="16" t="s">
        <v>34</v>
      </c>
      <c r="D678" s="16" t="s">
        <v>63</v>
      </c>
      <c r="E678" s="16" t="s">
        <v>55</v>
      </c>
      <c r="F678" s="16" t="s">
        <v>36</v>
      </c>
      <c r="G678" s="16">
        <v>1112</v>
      </c>
      <c r="H678" s="16">
        <v>3420</v>
      </c>
      <c r="I678" s="17" t="s">
        <v>64</v>
      </c>
      <c r="J678" s="18">
        <v>2490367035</v>
      </c>
      <c r="K678" s="19">
        <v>2383690250</v>
      </c>
      <c r="L678" s="19">
        <v>0</v>
      </c>
      <c r="M678" s="19">
        <v>0</v>
      </c>
      <c r="N678" s="19">
        <v>0</v>
      </c>
      <c r="O678" s="19">
        <v>2383690250</v>
      </c>
      <c r="P678" s="19">
        <v>0</v>
      </c>
      <c r="Q678" s="19">
        <v>238946899</v>
      </c>
      <c r="R678" s="19">
        <v>0</v>
      </c>
      <c r="S678" s="19">
        <v>2144743351</v>
      </c>
      <c r="T678" s="19">
        <v>2144743351</v>
      </c>
      <c r="U678" s="19">
        <v>0</v>
      </c>
      <c r="V678" s="19">
        <v>0</v>
      </c>
      <c r="W678" s="19">
        <v>0</v>
      </c>
      <c r="X678" s="19">
        <v>0</v>
      </c>
      <c r="Y678" s="20">
        <f t="shared" si="164"/>
        <v>0.8997575716895263</v>
      </c>
      <c r="Z678" s="20">
        <f t="shared" si="165"/>
        <v>0.8997575716895263</v>
      </c>
      <c r="AA678" s="20">
        <f t="shared" si="166"/>
        <v>0.10024242831047364</v>
      </c>
      <c r="AB678" s="21">
        <f t="shared" si="167"/>
        <v>1</v>
      </c>
    </row>
    <row r="679" spans="1:28" ht="43.5" hidden="1" outlineLevel="4" x14ac:dyDescent="0.35">
      <c r="A679" s="15" t="s">
        <v>385</v>
      </c>
      <c r="B679" s="16" t="s">
        <v>309</v>
      </c>
      <c r="C679" s="16" t="s">
        <v>34</v>
      </c>
      <c r="D679" s="16" t="s">
        <v>65</v>
      </c>
      <c r="E679" s="16" t="s">
        <v>55</v>
      </c>
      <c r="F679" s="16" t="s">
        <v>36</v>
      </c>
      <c r="G679" s="16">
        <v>1112</v>
      </c>
      <c r="H679" s="16">
        <v>3420</v>
      </c>
      <c r="I679" s="17" t="s">
        <v>66</v>
      </c>
      <c r="J679" s="18">
        <v>10288136777</v>
      </c>
      <c r="K679" s="19">
        <v>8052327459</v>
      </c>
      <c r="L679" s="19">
        <v>0</v>
      </c>
      <c r="M679" s="19">
        <v>0</v>
      </c>
      <c r="N679" s="19">
        <v>0</v>
      </c>
      <c r="O679" s="19">
        <v>8052327459</v>
      </c>
      <c r="P679" s="19">
        <v>0</v>
      </c>
      <c r="Q679" s="19">
        <v>71007033.439999998</v>
      </c>
      <c r="R679" s="19">
        <v>0</v>
      </c>
      <c r="S679" s="19">
        <v>7981320425.5600004</v>
      </c>
      <c r="T679" s="19">
        <v>7981320425.5600004</v>
      </c>
      <c r="U679" s="19">
        <v>0</v>
      </c>
      <c r="V679" s="19">
        <v>0</v>
      </c>
      <c r="W679" s="19">
        <v>0</v>
      </c>
      <c r="X679" s="19">
        <v>0</v>
      </c>
      <c r="Y679" s="20">
        <f t="shared" si="164"/>
        <v>0.99118180006941525</v>
      </c>
      <c r="Z679" s="20">
        <f t="shared" si="165"/>
        <v>0.99118180006941525</v>
      </c>
      <c r="AA679" s="20">
        <f t="shared" si="166"/>
        <v>8.8181999305848146E-3</v>
      </c>
      <c r="AB679" s="21">
        <f t="shared" si="167"/>
        <v>1</v>
      </c>
    </row>
    <row r="680" spans="1:28" hidden="1" outlineLevel="3" x14ac:dyDescent="0.35">
      <c r="A680" s="22"/>
      <c r="B680" s="23"/>
      <c r="C680" s="23" t="s">
        <v>67</v>
      </c>
      <c r="D680" s="23"/>
      <c r="E680" s="23"/>
      <c r="F680" s="23"/>
      <c r="G680" s="23"/>
      <c r="H680" s="23"/>
      <c r="I680" s="24"/>
      <c r="J680" s="25">
        <f t="shared" ref="J680:X680" si="170">SUBTOTAL(9,J662:J679)</f>
        <v>199481053035</v>
      </c>
      <c r="K680" s="26">
        <f t="shared" si="170"/>
        <v>211940115626</v>
      </c>
      <c r="L680" s="26">
        <f t="shared" si="170"/>
        <v>0</v>
      </c>
      <c r="M680" s="26">
        <f t="shared" si="170"/>
        <v>29272554</v>
      </c>
      <c r="N680" s="26">
        <f t="shared" si="170"/>
        <v>-90000000</v>
      </c>
      <c r="O680" s="26">
        <f t="shared" si="170"/>
        <v>211879388180</v>
      </c>
      <c r="P680" s="26">
        <f t="shared" si="170"/>
        <v>0</v>
      </c>
      <c r="Q680" s="26">
        <f t="shared" si="170"/>
        <v>2410946125.96</v>
      </c>
      <c r="R680" s="26">
        <f t="shared" si="170"/>
        <v>0</v>
      </c>
      <c r="S680" s="26">
        <f t="shared" si="170"/>
        <v>181800200910.45999</v>
      </c>
      <c r="T680" s="26">
        <f t="shared" si="170"/>
        <v>181797337983.16998</v>
      </c>
      <c r="U680" s="26">
        <f t="shared" si="170"/>
        <v>27347359842.579998</v>
      </c>
      <c r="V680" s="26">
        <f t="shared" si="170"/>
        <v>27728968589.579998</v>
      </c>
      <c r="W680" s="26">
        <f t="shared" si="170"/>
        <v>0</v>
      </c>
      <c r="X680" s="26">
        <f t="shared" si="170"/>
        <v>27668241143.579987</v>
      </c>
      <c r="Y680" s="27">
        <f t="shared" si="164"/>
        <v>0.85779042053215449</v>
      </c>
      <c r="Z680" s="27">
        <f t="shared" si="165"/>
        <v>0.85803627465647325</v>
      </c>
      <c r="AA680" s="27">
        <f t="shared" si="166"/>
        <v>1.1378861090120786E-2</v>
      </c>
      <c r="AB680" s="28">
        <f t="shared" si="167"/>
        <v>0.86941513574659401</v>
      </c>
    </row>
    <row r="681" spans="1:28" ht="101.5" hidden="1" outlineLevel="4" x14ac:dyDescent="0.35">
      <c r="A681" s="15" t="s">
        <v>385</v>
      </c>
      <c r="B681" s="16" t="s">
        <v>309</v>
      </c>
      <c r="C681" s="16" t="s">
        <v>68</v>
      </c>
      <c r="D681" s="16" t="s">
        <v>391</v>
      </c>
      <c r="E681" s="16"/>
      <c r="F681" s="16">
        <v>457</v>
      </c>
      <c r="G681" s="16">
        <v>1120</v>
      </c>
      <c r="H681" s="16">
        <v>3480</v>
      </c>
      <c r="I681" s="17" t="s">
        <v>452</v>
      </c>
      <c r="J681" s="19">
        <v>0</v>
      </c>
      <c r="K681" s="19">
        <v>4814594600.8500004</v>
      </c>
      <c r="L681" s="19">
        <v>0</v>
      </c>
      <c r="M681" s="19">
        <v>0</v>
      </c>
      <c r="N681" s="19">
        <v>0</v>
      </c>
      <c r="O681" s="19">
        <v>4814594600.8500004</v>
      </c>
      <c r="P681" s="19">
        <v>0</v>
      </c>
      <c r="Q681" s="19">
        <v>0</v>
      </c>
      <c r="R681" s="19">
        <v>0</v>
      </c>
      <c r="S681" s="19">
        <v>0</v>
      </c>
      <c r="T681" s="19">
        <v>0</v>
      </c>
      <c r="U681" s="19">
        <v>4814594600.8500004</v>
      </c>
      <c r="V681" s="19">
        <v>4814594600.8500004</v>
      </c>
      <c r="W681" s="19">
        <v>0</v>
      </c>
      <c r="X681" s="19">
        <v>4814594600.8500004</v>
      </c>
      <c r="Y681" s="20">
        <f t="shared" si="164"/>
        <v>0</v>
      </c>
      <c r="Z681" s="20">
        <f t="shared" si="165"/>
        <v>0</v>
      </c>
      <c r="AA681" s="20">
        <f t="shared" si="166"/>
        <v>0</v>
      </c>
      <c r="AB681" s="21">
        <f t="shared" si="167"/>
        <v>0</v>
      </c>
    </row>
    <row r="682" spans="1:28" ht="101.5" hidden="1" outlineLevel="4" x14ac:dyDescent="0.35">
      <c r="A682" s="15" t="s">
        <v>385</v>
      </c>
      <c r="B682" s="16" t="s">
        <v>309</v>
      </c>
      <c r="C682" s="16" t="s">
        <v>68</v>
      </c>
      <c r="D682" s="16" t="s">
        <v>391</v>
      </c>
      <c r="E682" s="16"/>
      <c r="F682" s="16">
        <v>522</v>
      </c>
      <c r="G682" s="16">
        <v>1120</v>
      </c>
      <c r="H682" s="16">
        <v>3480</v>
      </c>
      <c r="I682" s="17" t="s">
        <v>453</v>
      </c>
      <c r="J682" s="19">
        <v>0</v>
      </c>
      <c r="K682" s="19">
        <v>1070291158</v>
      </c>
      <c r="L682" s="19">
        <v>0</v>
      </c>
      <c r="M682" s="19">
        <v>0</v>
      </c>
      <c r="N682" s="19">
        <v>0</v>
      </c>
      <c r="O682" s="19">
        <v>1070291158</v>
      </c>
      <c r="P682" s="19">
        <v>0</v>
      </c>
      <c r="Q682" s="19">
        <v>0</v>
      </c>
      <c r="R682" s="19">
        <v>0</v>
      </c>
      <c r="S682" s="19">
        <v>1070291158</v>
      </c>
      <c r="T682" s="19">
        <v>1070291158</v>
      </c>
      <c r="U682" s="19">
        <v>0</v>
      </c>
      <c r="V682" s="19">
        <v>0</v>
      </c>
      <c r="W682" s="19">
        <v>0</v>
      </c>
      <c r="X682" s="19">
        <v>0</v>
      </c>
      <c r="Y682" s="20">
        <f t="shared" si="164"/>
        <v>1</v>
      </c>
      <c r="Z682" s="20">
        <f t="shared" si="165"/>
        <v>1</v>
      </c>
      <c r="AA682" s="20">
        <f t="shared" si="166"/>
        <v>0</v>
      </c>
      <c r="AB682" s="21">
        <f t="shared" si="167"/>
        <v>1</v>
      </c>
    </row>
    <row r="683" spans="1:28" hidden="1" outlineLevel="3" x14ac:dyDescent="0.35">
      <c r="A683" s="22"/>
      <c r="B683" s="23"/>
      <c r="C683" s="23" t="s">
        <v>99</v>
      </c>
      <c r="D683" s="23"/>
      <c r="E683" s="23"/>
      <c r="F683" s="23"/>
      <c r="G683" s="23"/>
      <c r="H683" s="23"/>
      <c r="I683" s="24"/>
      <c r="J683" s="26">
        <f>SUBTOTAL(9,J682:J682)</f>
        <v>0</v>
      </c>
      <c r="K683" s="26">
        <f t="shared" ref="K683:X683" si="171">SUBTOTAL(9,K681:K682)</f>
        <v>5884885758.8500004</v>
      </c>
      <c r="L683" s="26">
        <f t="shared" si="171"/>
        <v>0</v>
      </c>
      <c r="M683" s="26">
        <f t="shared" si="171"/>
        <v>0</v>
      </c>
      <c r="N683" s="26">
        <f t="shared" si="171"/>
        <v>0</v>
      </c>
      <c r="O683" s="26">
        <f t="shared" si="171"/>
        <v>5884885758.8500004</v>
      </c>
      <c r="P683" s="26">
        <f t="shared" si="171"/>
        <v>0</v>
      </c>
      <c r="Q683" s="26">
        <f t="shared" si="171"/>
        <v>0</v>
      </c>
      <c r="R683" s="26">
        <f t="shared" si="171"/>
        <v>0</v>
      </c>
      <c r="S683" s="26">
        <f t="shared" si="171"/>
        <v>1070291158</v>
      </c>
      <c r="T683" s="26">
        <f t="shared" si="171"/>
        <v>1070291158</v>
      </c>
      <c r="U683" s="26">
        <f t="shared" si="171"/>
        <v>4814594600.8500004</v>
      </c>
      <c r="V683" s="26">
        <f t="shared" si="171"/>
        <v>4814594600.8500004</v>
      </c>
      <c r="W683" s="26">
        <f t="shared" si="171"/>
        <v>0</v>
      </c>
      <c r="X683" s="26">
        <f t="shared" si="171"/>
        <v>4814594600.8500004</v>
      </c>
      <c r="Y683" s="27">
        <f t="shared" ref="Y683:Y714" si="172">S683/K683</f>
        <v>0.18187118694537782</v>
      </c>
      <c r="Z683" s="27">
        <f t="shared" ref="Z683:Z714" si="173">S683/O683</f>
        <v>0.18187118694537782</v>
      </c>
      <c r="AA683" s="27">
        <f t="shared" ref="AA683:AA714" si="174">(P683+Q683+R683)/O683</f>
        <v>0</v>
      </c>
      <c r="AB683" s="28">
        <f t="shared" ref="AB683:AB714" si="175">Z683+AA683</f>
        <v>0.18187118694537782</v>
      </c>
    </row>
    <row r="684" spans="1:28" ht="58" hidden="1" outlineLevel="4" x14ac:dyDescent="0.35">
      <c r="A684" s="15" t="s">
        <v>385</v>
      </c>
      <c r="B684" s="16" t="s">
        <v>309</v>
      </c>
      <c r="C684" s="16" t="s">
        <v>138</v>
      </c>
      <c r="D684" s="16" t="s">
        <v>139</v>
      </c>
      <c r="E684" s="16" t="s">
        <v>55</v>
      </c>
      <c r="F684" s="16" t="s">
        <v>36</v>
      </c>
      <c r="G684" s="16">
        <v>1310</v>
      </c>
      <c r="H684" s="16">
        <v>3420</v>
      </c>
      <c r="I684" s="17" t="s">
        <v>140</v>
      </c>
      <c r="J684" s="18">
        <v>220709017</v>
      </c>
      <c r="K684" s="19">
        <v>220656988</v>
      </c>
      <c r="L684" s="19">
        <v>0</v>
      </c>
      <c r="M684" s="19">
        <v>0</v>
      </c>
      <c r="N684" s="19">
        <v>0</v>
      </c>
      <c r="O684" s="19">
        <v>220656988</v>
      </c>
      <c r="P684" s="19">
        <v>0</v>
      </c>
      <c r="Q684" s="19">
        <v>85287562.670000002</v>
      </c>
      <c r="R684" s="19">
        <v>0</v>
      </c>
      <c r="S684" s="19">
        <v>135369425.33000001</v>
      </c>
      <c r="T684" s="19">
        <v>135369425.33000001</v>
      </c>
      <c r="U684" s="19">
        <v>0</v>
      </c>
      <c r="V684" s="19">
        <v>0</v>
      </c>
      <c r="W684" s="19">
        <v>0</v>
      </c>
      <c r="X684" s="19">
        <v>-2.9802322387695313E-8</v>
      </c>
      <c r="Y684" s="20">
        <f t="shared" si="172"/>
        <v>0.61348351827407344</v>
      </c>
      <c r="Z684" s="20">
        <f t="shared" si="173"/>
        <v>0.61348351827407344</v>
      </c>
      <c r="AA684" s="20">
        <f t="shared" si="174"/>
        <v>0.38651648172592656</v>
      </c>
      <c r="AB684" s="21">
        <f t="shared" si="175"/>
        <v>1</v>
      </c>
    </row>
    <row r="685" spans="1:28" ht="58" hidden="1" outlineLevel="4" x14ac:dyDescent="0.35">
      <c r="A685" s="15" t="s">
        <v>385</v>
      </c>
      <c r="B685" s="16" t="s">
        <v>309</v>
      </c>
      <c r="C685" s="16" t="s">
        <v>138</v>
      </c>
      <c r="D685" s="16" t="s">
        <v>139</v>
      </c>
      <c r="E685" s="16" t="s">
        <v>141</v>
      </c>
      <c r="F685" s="16" t="s">
        <v>36</v>
      </c>
      <c r="G685" s="16">
        <v>1310</v>
      </c>
      <c r="H685" s="16">
        <v>3420</v>
      </c>
      <c r="I685" s="17" t="s">
        <v>142</v>
      </c>
      <c r="J685" s="18">
        <v>415061173</v>
      </c>
      <c r="K685" s="19">
        <v>414948372</v>
      </c>
      <c r="L685" s="19">
        <v>0</v>
      </c>
      <c r="M685" s="19">
        <v>0</v>
      </c>
      <c r="N685" s="19">
        <v>0</v>
      </c>
      <c r="O685" s="19">
        <v>414948372</v>
      </c>
      <c r="P685" s="19">
        <v>0</v>
      </c>
      <c r="Q685" s="19">
        <v>57670666.960000001</v>
      </c>
      <c r="R685" s="19">
        <v>0</v>
      </c>
      <c r="S685" s="19">
        <v>357277705.04000002</v>
      </c>
      <c r="T685" s="19">
        <v>357277705.04000002</v>
      </c>
      <c r="U685" s="19">
        <v>0</v>
      </c>
      <c r="V685" s="19">
        <v>0</v>
      </c>
      <c r="W685" s="19">
        <v>0</v>
      </c>
      <c r="X685" s="19">
        <v>0</v>
      </c>
      <c r="Y685" s="20">
        <f t="shared" si="172"/>
        <v>0.8610172473215536</v>
      </c>
      <c r="Z685" s="20">
        <f t="shared" si="173"/>
        <v>0.8610172473215536</v>
      </c>
      <c r="AA685" s="20">
        <f t="shared" si="174"/>
        <v>0.13898275267844648</v>
      </c>
      <c r="AB685" s="21">
        <f t="shared" si="175"/>
        <v>1</v>
      </c>
    </row>
    <row r="686" spans="1:28" ht="108" hidden="1" customHeight="1" outlineLevel="4" x14ac:dyDescent="0.35">
      <c r="A686" s="15" t="s">
        <v>385</v>
      </c>
      <c r="B686" s="16" t="s">
        <v>309</v>
      </c>
      <c r="C686" s="16" t="s">
        <v>138</v>
      </c>
      <c r="D686" s="16" t="s">
        <v>139</v>
      </c>
      <c r="E686" s="16" t="s">
        <v>287</v>
      </c>
      <c r="F686" s="16" t="s">
        <v>36</v>
      </c>
      <c r="G686" s="16">
        <v>1310</v>
      </c>
      <c r="H686" s="16">
        <v>3420</v>
      </c>
      <c r="I686" s="17" t="s">
        <v>454</v>
      </c>
      <c r="J686" s="18">
        <v>3163540904</v>
      </c>
      <c r="K686" s="19">
        <v>3400949952</v>
      </c>
      <c r="L686" s="19">
        <v>0</v>
      </c>
      <c r="M686" s="19">
        <v>0</v>
      </c>
      <c r="N686" s="19">
        <v>0</v>
      </c>
      <c r="O686" s="19">
        <v>3400949952</v>
      </c>
      <c r="P686" s="19">
        <v>0</v>
      </c>
      <c r="Q686" s="19">
        <v>343855773.19</v>
      </c>
      <c r="R686" s="19">
        <v>0</v>
      </c>
      <c r="S686" s="19">
        <v>3057094178.8099999</v>
      </c>
      <c r="T686" s="19">
        <v>3057094178.8099999</v>
      </c>
      <c r="U686" s="19">
        <v>0</v>
      </c>
      <c r="V686" s="19">
        <v>0</v>
      </c>
      <c r="W686" s="19">
        <v>0</v>
      </c>
      <c r="X686" s="19">
        <v>0</v>
      </c>
      <c r="Y686" s="20">
        <f t="shared" si="172"/>
        <v>0.89889419778500756</v>
      </c>
      <c r="Z686" s="20">
        <f t="shared" si="173"/>
        <v>0.89889419778500756</v>
      </c>
      <c r="AA686" s="20">
        <f t="shared" si="174"/>
        <v>0.10110580221499244</v>
      </c>
      <c r="AB686" s="21">
        <f t="shared" si="175"/>
        <v>1</v>
      </c>
    </row>
    <row r="687" spans="1:28" ht="43.5" hidden="1" outlineLevel="4" x14ac:dyDescent="0.35">
      <c r="A687" s="15" t="s">
        <v>385</v>
      </c>
      <c r="B687" s="16" t="s">
        <v>309</v>
      </c>
      <c r="C687" s="16" t="s">
        <v>138</v>
      </c>
      <c r="D687" s="16" t="s">
        <v>139</v>
      </c>
      <c r="E687" s="16" t="s">
        <v>143</v>
      </c>
      <c r="F687" s="16" t="s">
        <v>36</v>
      </c>
      <c r="G687" s="16">
        <v>1310</v>
      </c>
      <c r="H687" s="16">
        <v>3420</v>
      </c>
      <c r="I687" s="17" t="s">
        <v>393</v>
      </c>
      <c r="J687" s="18">
        <v>2348043252</v>
      </c>
      <c r="K687" s="19">
        <v>2347400982</v>
      </c>
      <c r="L687" s="19">
        <v>0</v>
      </c>
      <c r="M687" s="19">
        <v>0</v>
      </c>
      <c r="N687" s="19">
        <v>0</v>
      </c>
      <c r="O687" s="19">
        <v>2347400982</v>
      </c>
      <c r="P687" s="19">
        <v>0</v>
      </c>
      <c r="Q687" s="19">
        <v>467819679.83999997</v>
      </c>
      <c r="R687" s="19">
        <v>0</v>
      </c>
      <c r="S687" s="19">
        <v>1804581302.1600001</v>
      </c>
      <c r="T687" s="19">
        <v>1804581302.1600001</v>
      </c>
      <c r="U687" s="19">
        <v>75000000</v>
      </c>
      <c r="V687" s="19">
        <v>75000000</v>
      </c>
      <c r="W687" s="19">
        <v>0</v>
      </c>
      <c r="X687" s="19">
        <v>75000000</v>
      </c>
      <c r="Y687" s="20">
        <f t="shared" si="172"/>
        <v>0.76875715567882474</v>
      </c>
      <c r="Z687" s="20">
        <f t="shared" si="173"/>
        <v>0.76875715567882474</v>
      </c>
      <c r="AA687" s="20">
        <f t="shared" si="174"/>
        <v>0.19929261486523481</v>
      </c>
      <c r="AB687" s="21">
        <f t="shared" si="175"/>
        <v>0.96804977054405961</v>
      </c>
    </row>
    <row r="688" spans="1:28" ht="101.5" hidden="1" outlineLevel="4" x14ac:dyDescent="0.35">
      <c r="A688" s="15" t="s">
        <v>385</v>
      </c>
      <c r="B688" s="16" t="s">
        <v>309</v>
      </c>
      <c r="C688" s="16" t="s">
        <v>138</v>
      </c>
      <c r="D688" s="16" t="s">
        <v>139</v>
      </c>
      <c r="E688" s="16" t="s">
        <v>455</v>
      </c>
      <c r="F688" s="16" t="s">
        <v>36</v>
      </c>
      <c r="G688" s="16">
        <v>1310</v>
      </c>
      <c r="H688" s="16">
        <v>3420</v>
      </c>
      <c r="I688" s="17" t="s">
        <v>456</v>
      </c>
      <c r="J688" s="18">
        <v>50304573</v>
      </c>
      <c r="K688" s="19">
        <v>271557747</v>
      </c>
      <c r="L688" s="19">
        <v>0</v>
      </c>
      <c r="M688" s="19">
        <v>0</v>
      </c>
      <c r="N688" s="19">
        <v>0</v>
      </c>
      <c r="O688" s="19">
        <v>271557747</v>
      </c>
      <c r="P688" s="19">
        <v>0</v>
      </c>
      <c r="Q688" s="19">
        <v>770020.08</v>
      </c>
      <c r="R688" s="19">
        <v>0</v>
      </c>
      <c r="S688" s="19">
        <v>270787726.92000002</v>
      </c>
      <c r="T688" s="19">
        <v>270787726.92000002</v>
      </c>
      <c r="U688" s="19">
        <v>0</v>
      </c>
      <c r="V688" s="19">
        <v>0</v>
      </c>
      <c r="W688" s="19">
        <v>0</v>
      </c>
      <c r="X688" s="19">
        <v>0</v>
      </c>
      <c r="Y688" s="20">
        <f t="shared" si="172"/>
        <v>0.99716443339029481</v>
      </c>
      <c r="Z688" s="20">
        <f t="shared" si="173"/>
        <v>0.99716443339029481</v>
      </c>
      <c r="AA688" s="20">
        <f t="shared" si="174"/>
        <v>2.8355666097053013E-3</v>
      </c>
      <c r="AB688" s="21">
        <f t="shared" si="175"/>
        <v>1.0000000000000002</v>
      </c>
    </row>
    <row r="689" spans="1:28" ht="116" hidden="1" outlineLevel="4" x14ac:dyDescent="0.35">
      <c r="A689" s="15" t="s">
        <v>385</v>
      </c>
      <c r="B689" s="16" t="s">
        <v>309</v>
      </c>
      <c r="C689" s="16" t="s">
        <v>138</v>
      </c>
      <c r="D689" s="16" t="s">
        <v>139</v>
      </c>
      <c r="E689" s="16" t="s">
        <v>149</v>
      </c>
      <c r="F689" s="16" t="s">
        <v>36</v>
      </c>
      <c r="G689" s="16">
        <v>1310</v>
      </c>
      <c r="H689" s="16">
        <v>3420</v>
      </c>
      <c r="I689" s="17" t="s">
        <v>457</v>
      </c>
      <c r="J689" s="18">
        <v>12715454</v>
      </c>
      <c r="K689" s="19">
        <v>13080424</v>
      </c>
      <c r="L689" s="19">
        <v>0</v>
      </c>
      <c r="M689" s="19">
        <v>0</v>
      </c>
      <c r="N689" s="19">
        <v>0</v>
      </c>
      <c r="O689" s="19">
        <v>13080424</v>
      </c>
      <c r="P689" s="19">
        <v>0</v>
      </c>
      <c r="Q689" s="19">
        <v>0</v>
      </c>
      <c r="R689" s="19">
        <v>0</v>
      </c>
      <c r="S689" s="19">
        <v>13080424</v>
      </c>
      <c r="T689" s="19">
        <v>13080424</v>
      </c>
      <c r="U689" s="19">
        <v>0</v>
      </c>
      <c r="V689" s="19">
        <v>0</v>
      </c>
      <c r="W689" s="19">
        <v>0</v>
      </c>
      <c r="X689" s="19">
        <v>0</v>
      </c>
      <c r="Y689" s="20">
        <f t="shared" si="172"/>
        <v>1</v>
      </c>
      <c r="Z689" s="20">
        <f t="shared" si="173"/>
        <v>1</v>
      </c>
      <c r="AA689" s="20">
        <f t="shared" si="174"/>
        <v>0</v>
      </c>
      <c r="AB689" s="21">
        <f t="shared" si="175"/>
        <v>1</v>
      </c>
    </row>
    <row r="690" spans="1:28" ht="58" hidden="1" outlineLevel="4" x14ac:dyDescent="0.35">
      <c r="A690" s="15" t="s">
        <v>385</v>
      </c>
      <c r="B690" s="16" t="s">
        <v>309</v>
      </c>
      <c r="C690" s="16" t="s">
        <v>138</v>
      </c>
      <c r="D690" s="16" t="s">
        <v>139</v>
      </c>
      <c r="E690" s="16" t="s">
        <v>425</v>
      </c>
      <c r="F690" s="16" t="s">
        <v>36</v>
      </c>
      <c r="G690" s="16">
        <v>1310</v>
      </c>
      <c r="H690" s="16">
        <v>3420</v>
      </c>
      <c r="I690" s="17" t="s">
        <v>458</v>
      </c>
      <c r="J690" s="18">
        <v>12576143</v>
      </c>
      <c r="K690" s="19">
        <v>12576143</v>
      </c>
      <c r="L690" s="19">
        <v>0</v>
      </c>
      <c r="M690" s="19">
        <v>0</v>
      </c>
      <c r="N690" s="19">
        <v>0</v>
      </c>
      <c r="O690" s="19">
        <v>12576143</v>
      </c>
      <c r="P690" s="19">
        <v>0</v>
      </c>
      <c r="Q690" s="19">
        <v>12576143</v>
      </c>
      <c r="R690" s="19">
        <v>0</v>
      </c>
      <c r="S690" s="19">
        <v>0</v>
      </c>
      <c r="T690" s="19">
        <v>0</v>
      </c>
      <c r="U690" s="19">
        <v>0</v>
      </c>
      <c r="V690" s="19">
        <v>0</v>
      </c>
      <c r="W690" s="19">
        <v>0</v>
      </c>
      <c r="X690" s="19">
        <v>0</v>
      </c>
      <c r="Y690" s="20">
        <f t="shared" si="172"/>
        <v>0</v>
      </c>
      <c r="Z690" s="20">
        <f t="shared" si="173"/>
        <v>0</v>
      </c>
      <c r="AA690" s="20">
        <f t="shared" si="174"/>
        <v>1</v>
      </c>
      <c r="AB690" s="21">
        <f t="shared" si="175"/>
        <v>1</v>
      </c>
    </row>
    <row r="691" spans="1:28" ht="143.15" hidden="1" customHeight="1" outlineLevel="4" x14ac:dyDescent="0.35">
      <c r="A691" s="15" t="s">
        <v>385</v>
      </c>
      <c r="B691" s="16" t="s">
        <v>309</v>
      </c>
      <c r="C691" s="16" t="s">
        <v>138</v>
      </c>
      <c r="D691" s="16" t="s">
        <v>139</v>
      </c>
      <c r="E691" s="16" t="s">
        <v>155</v>
      </c>
      <c r="F691" s="16">
        <v>542</v>
      </c>
      <c r="G691" s="16">
        <v>1310</v>
      </c>
      <c r="H691" s="16">
        <v>3420</v>
      </c>
      <c r="I691" s="17" t="s">
        <v>459</v>
      </c>
      <c r="J691" s="19">
        <v>0</v>
      </c>
      <c r="K691" s="19">
        <v>4339135105</v>
      </c>
      <c r="L691" s="19">
        <v>0</v>
      </c>
      <c r="M691" s="19">
        <v>0</v>
      </c>
      <c r="N691" s="19">
        <v>0</v>
      </c>
      <c r="O691" s="19">
        <v>4339135105</v>
      </c>
      <c r="P691" s="19">
        <v>0</v>
      </c>
      <c r="Q691" s="19">
        <v>0</v>
      </c>
      <c r="R691" s="19">
        <v>0</v>
      </c>
      <c r="S691" s="19">
        <v>4339135105</v>
      </c>
      <c r="T691" s="19">
        <v>4339135105</v>
      </c>
      <c r="U691" s="19">
        <v>0</v>
      </c>
      <c r="V691" s="19">
        <v>0</v>
      </c>
      <c r="W691" s="19">
        <v>0</v>
      </c>
      <c r="X691" s="19">
        <v>0</v>
      </c>
      <c r="Y691" s="20">
        <f t="shared" si="172"/>
        <v>1</v>
      </c>
      <c r="Z691" s="20">
        <f t="shared" si="173"/>
        <v>1</v>
      </c>
      <c r="AA691" s="20">
        <f t="shared" si="174"/>
        <v>0</v>
      </c>
      <c r="AB691" s="21">
        <f t="shared" si="175"/>
        <v>1</v>
      </c>
    </row>
    <row r="692" spans="1:28" ht="29" hidden="1" outlineLevel="4" x14ac:dyDescent="0.35">
      <c r="A692" s="15" t="s">
        <v>385</v>
      </c>
      <c r="B692" s="16" t="s">
        <v>309</v>
      </c>
      <c r="C692" s="16" t="s">
        <v>138</v>
      </c>
      <c r="D692" s="16" t="s">
        <v>173</v>
      </c>
      <c r="E692" s="16"/>
      <c r="F692" s="16" t="s">
        <v>36</v>
      </c>
      <c r="G692" s="16">
        <v>1320</v>
      </c>
      <c r="H692" s="16">
        <v>3420</v>
      </c>
      <c r="I692" s="17" t="s">
        <v>174</v>
      </c>
      <c r="J692" s="18">
        <v>1563208843</v>
      </c>
      <c r="K692" s="19">
        <v>2113208843</v>
      </c>
      <c r="L692" s="19">
        <v>0</v>
      </c>
      <c r="M692" s="19">
        <v>0</v>
      </c>
      <c r="N692" s="19">
        <v>0</v>
      </c>
      <c r="O692" s="19">
        <v>2113208843</v>
      </c>
      <c r="P692" s="19">
        <v>0</v>
      </c>
      <c r="Q692" s="19">
        <v>425446.45</v>
      </c>
      <c r="R692" s="19">
        <v>0</v>
      </c>
      <c r="S692" s="19">
        <v>1763156213.98</v>
      </c>
      <c r="T692" s="19">
        <v>1763156213.98</v>
      </c>
      <c r="U692" s="19">
        <v>349627182.56999999</v>
      </c>
      <c r="V692" s="19">
        <v>349627182.56999999</v>
      </c>
      <c r="W692" s="19">
        <v>0</v>
      </c>
      <c r="X692" s="19">
        <v>349627182.56999993</v>
      </c>
      <c r="Y692" s="20">
        <f t="shared" si="172"/>
        <v>0.83435019677323963</v>
      </c>
      <c r="Z692" s="20">
        <f t="shared" si="173"/>
        <v>0.83435019677323963</v>
      </c>
      <c r="AA692" s="20">
        <f t="shared" si="174"/>
        <v>2.0132721449150212E-4</v>
      </c>
      <c r="AB692" s="21">
        <f t="shared" si="175"/>
        <v>0.83455152398773114</v>
      </c>
    </row>
    <row r="693" spans="1:28" ht="58" hidden="1" outlineLevel="4" x14ac:dyDescent="0.35">
      <c r="A693" s="15" t="s">
        <v>385</v>
      </c>
      <c r="B693" s="16" t="s">
        <v>309</v>
      </c>
      <c r="C693" s="16" t="s">
        <v>138</v>
      </c>
      <c r="D693" s="16" t="s">
        <v>298</v>
      </c>
      <c r="E693" s="16" t="s">
        <v>143</v>
      </c>
      <c r="F693" s="16" t="s">
        <v>36</v>
      </c>
      <c r="G693" s="16">
        <v>1320</v>
      </c>
      <c r="H693" s="16">
        <v>3420</v>
      </c>
      <c r="I693" s="17" t="s">
        <v>460</v>
      </c>
      <c r="J693" s="18">
        <v>6720620</v>
      </c>
      <c r="K693" s="19">
        <v>6720620</v>
      </c>
      <c r="L693" s="19">
        <v>0</v>
      </c>
      <c r="M693" s="19">
        <v>0</v>
      </c>
      <c r="N693" s="19">
        <v>0</v>
      </c>
      <c r="O693" s="19">
        <v>6720620</v>
      </c>
      <c r="P693" s="19">
        <v>0</v>
      </c>
      <c r="Q693" s="19">
        <v>560048</v>
      </c>
      <c r="R693" s="19">
        <v>0</v>
      </c>
      <c r="S693" s="19">
        <v>6160572</v>
      </c>
      <c r="T693" s="19">
        <v>6160572</v>
      </c>
      <c r="U693" s="19">
        <v>0</v>
      </c>
      <c r="V693" s="19">
        <v>0</v>
      </c>
      <c r="W693" s="19">
        <v>0</v>
      </c>
      <c r="X693" s="19">
        <v>0</v>
      </c>
      <c r="Y693" s="20">
        <f t="shared" si="172"/>
        <v>0.91666721225125058</v>
      </c>
      <c r="Z693" s="20">
        <f t="shared" si="173"/>
        <v>0.91666721225125058</v>
      </c>
      <c r="AA693" s="20">
        <f t="shared" si="174"/>
        <v>8.3332787748749373E-2</v>
      </c>
      <c r="AB693" s="21">
        <f t="shared" si="175"/>
        <v>1</v>
      </c>
    </row>
    <row r="694" spans="1:28" ht="87" hidden="1" outlineLevel="4" x14ac:dyDescent="0.35">
      <c r="A694" s="15" t="s">
        <v>385</v>
      </c>
      <c r="B694" s="16" t="s">
        <v>309</v>
      </c>
      <c r="C694" s="16" t="s">
        <v>138</v>
      </c>
      <c r="D694" s="16" t="s">
        <v>270</v>
      </c>
      <c r="E694" s="16" t="s">
        <v>55</v>
      </c>
      <c r="F694" s="16" t="s">
        <v>36</v>
      </c>
      <c r="G694" s="16">
        <v>1320</v>
      </c>
      <c r="H694" s="16">
        <v>3420</v>
      </c>
      <c r="I694" s="17" t="s">
        <v>461</v>
      </c>
      <c r="J694" s="18">
        <v>19116155</v>
      </c>
      <c r="K694" s="19">
        <v>19116155</v>
      </c>
      <c r="L694" s="19">
        <v>0</v>
      </c>
      <c r="M694" s="19">
        <v>0</v>
      </c>
      <c r="N694" s="19">
        <v>0</v>
      </c>
      <c r="O694" s="19">
        <v>19116155</v>
      </c>
      <c r="P694" s="19">
        <v>0</v>
      </c>
      <c r="Q694" s="19">
        <v>1593012</v>
      </c>
      <c r="R694" s="19">
        <v>0</v>
      </c>
      <c r="S694" s="19">
        <v>17523143</v>
      </c>
      <c r="T694" s="19">
        <v>17523143</v>
      </c>
      <c r="U694" s="19">
        <v>0</v>
      </c>
      <c r="V694" s="19">
        <v>0</v>
      </c>
      <c r="W694" s="19">
        <v>0</v>
      </c>
      <c r="X694" s="19">
        <v>0</v>
      </c>
      <c r="Y694" s="20">
        <f t="shared" si="172"/>
        <v>0.91666671461912708</v>
      </c>
      <c r="Z694" s="20">
        <f t="shared" si="173"/>
        <v>0.91666671461912708</v>
      </c>
      <c r="AA694" s="20">
        <f t="shared" si="174"/>
        <v>8.3333285380872882E-2</v>
      </c>
      <c r="AB694" s="21">
        <f t="shared" si="175"/>
        <v>1</v>
      </c>
    </row>
    <row r="695" spans="1:28" ht="65.5" hidden="1" customHeight="1" outlineLevel="4" x14ac:dyDescent="0.35">
      <c r="A695" s="15" t="s">
        <v>385</v>
      </c>
      <c r="B695" s="16" t="s">
        <v>309</v>
      </c>
      <c r="C695" s="16" t="s">
        <v>138</v>
      </c>
      <c r="D695" s="16" t="s">
        <v>270</v>
      </c>
      <c r="E695" s="16" t="s">
        <v>141</v>
      </c>
      <c r="F695" s="16" t="s">
        <v>36</v>
      </c>
      <c r="G695" s="16">
        <v>1320</v>
      </c>
      <c r="H695" s="16">
        <v>3420</v>
      </c>
      <c r="I695" s="17" t="s">
        <v>462</v>
      </c>
      <c r="J695" s="18">
        <v>89509206</v>
      </c>
      <c r="K695" s="19">
        <v>89509206</v>
      </c>
      <c r="L695" s="19">
        <v>0</v>
      </c>
      <c r="M695" s="19">
        <v>0</v>
      </c>
      <c r="N695" s="19">
        <v>0</v>
      </c>
      <c r="O695" s="19">
        <v>89509206</v>
      </c>
      <c r="P695" s="19">
        <v>0</v>
      </c>
      <c r="Q695" s="19">
        <v>6393511</v>
      </c>
      <c r="R695" s="19">
        <v>0</v>
      </c>
      <c r="S695" s="19">
        <v>83115695</v>
      </c>
      <c r="T695" s="19">
        <v>83115695</v>
      </c>
      <c r="U695" s="19">
        <v>0</v>
      </c>
      <c r="V695" s="19">
        <v>0</v>
      </c>
      <c r="W695" s="19">
        <v>0</v>
      </c>
      <c r="X695" s="19">
        <v>0</v>
      </c>
      <c r="Y695" s="20">
        <f t="shared" si="172"/>
        <v>0.92857147006755936</v>
      </c>
      <c r="Z695" s="20">
        <f t="shared" si="173"/>
        <v>0.92857147006755936</v>
      </c>
      <c r="AA695" s="20">
        <f t="shared" si="174"/>
        <v>7.1428529932440699E-2</v>
      </c>
      <c r="AB695" s="21">
        <f t="shared" si="175"/>
        <v>1</v>
      </c>
    </row>
    <row r="696" spans="1:28" ht="43.5" hidden="1" outlineLevel="4" x14ac:dyDescent="0.35">
      <c r="A696" s="15" t="s">
        <v>385</v>
      </c>
      <c r="B696" s="16" t="s">
        <v>309</v>
      </c>
      <c r="C696" s="16" t="s">
        <v>138</v>
      </c>
      <c r="D696" s="16" t="s">
        <v>175</v>
      </c>
      <c r="E696" s="16" t="s">
        <v>55</v>
      </c>
      <c r="F696" s="16" t="s">
        <v>36</v>
      </c>
      <c r="G696" s="16">
        <v>1320</v>
      </c>
      <c r="H696" s="16">
        <v>3420</v>
      </c>
      <c r="I696" s="17" t="s">
        <v>463</v>
      </c>
      <c r="J696" s="18">
        <v>777726077</v>
      </c>
      <c r="K696" s="19">
        <v>777726077</v>
      </c>
      <c r="L696" s="19">
        <v>0</v>
      </c>
      <c r="M696" s="19">
        <v>0</v>
      </c>
      <c r="N696" s="19">
        <v>0</v>
      </c>
      <c r="O696" s="19">
        <v>777726077</v>
      </c>
      <c r="P696" s="19">
        <v>0</v>
      </c>
      <c r="Q696" s="19">
        <v>59825082.030000001</v>
      </c>
      <c r="R696" s="19">
        <v>0</v>
      </c>
      <c r="S696" s="19">
        <v>717900994.97000003</v>
      </c>
      <c r="T696" s="19">
        <v>717900994.97000003</v>
      </c>
      <c r="U696" s="19">
        <v>0</v>
      </c>
      <c r="V696" s="19">
        <v>0</v>
      </c>
      <c r="W696" s="19">
        <v>0</v>
      </c>
      <c r="X696" s="19">
        <v>0</v>
      </c>
      <c r="Y696" s="20">
        <f t="shared" si="172"/>
        <v>0.92307692412633358</v>
      </c>
      <c r="Z696" s="20">
        <f t="shared" si="173"/>
        <v>0.92307692412633358</v>
      </c>
      <c r="AA696" s="20">
        <f t="shared" si="174"/>
        <v>7.6923075873666508E-2</v>
      </c>
      <c r="AB696" s="21">
        <f t="shared" si="175"/>
        <v>1</v>
      </c>
    </row>
    <row r="697" spans="1:28" ht="43.5" hidden="1" outlineLevel="4" x14ac:dyDescent="0.35">
      <c r="A697" s="15" t="s">
        <v>385</v>
      </c>
      <c r="B697" s="16" t="s">
        <v>309</v>
      </c>
      <c r="C697" s="16" t="s">
        <v>138</v>
      </c>
      <c r="D697" s="16" t="s">
        <v>175</v>
      </c>
      <c r="E697" s="16" t="s">
        <v>141</v>
      </c>
      <c r="F697" s="16" t="s">
        <v>36</v>
      </c>
      <c r="G697" s="16">
        <v>1320</v>
      </c>
      <c r="H697" s="16">
        <v>3420</v>
      </c>
      <c r="I697" s="17" t="s">
        <v>464</v>
      </c>
      <c r="J697" s="18">
        <v>1681949909</v>
      </c>
      <c r="K697" s="19">
        <v>1681949909</v>
      </c>
      <c r="L697" s="19">
        <v>0</v>
      </c>
      <c r="M697" s="19">
        <v>0</v>
      </c>
      <c r="N697" s="19">
        <v>0</v>
      </c>
      <c r="O697" s="19">
        <v>1681949909</v>
      </c>
      <c r="P697" s="19">
        <v>0</v>
      </c>
      <c r="Q697" s="19">
        <v>120139282</v>
      </c>
      <c r="R697" s="19">
        <v>0</v>
      </c>
      <c r="S697" s="19">
        <v>1561810627</v>
      </c>
      <c r="T697" s="19">
        <v>1561810627</v>
      </c>
      <c r="U697" s="19">
        <v>0</v>
      </c>
      <c r="V697" s="19">
        <v>0</v>
      </c>
      <c r="W697" s="19">
        <v>0</v>
      </c>
      <c r="X697" s="19">
        <v>0</v>
      </c>
      <c r="Y697" s="20">
        <f t="shared" si="172"/>
        <v>0.92857142691518768</v>
      </c>
      <c r="Z697" s="20">
        <f t="shared" si="173"/>
        <v>0.92857142691518768</v>
      </c>
      <c r="AA697" s="20">
        <f t="shared" si="174"/>
        <v>7.1428573084812361E-2</v>
      </c>
      <c r="AB697" s="21">
        <f t="shared" si="175"/>
        <v>1</v>
      </c>
    </row>
    <row r="698" spans="1:28" ht="43.5" hidden="1" outlineLevel="4" x14ac:dyDescent="0.35">
      <c r="A698" s="15" t="s">
        <v>385</v>
      </c>
      <c r="B698" s="16" t="s">
        <v>309</v>
      </c>
      <c r="C698" s="16" t="s">
        <v>138</v>
      </c>
      <c r="D698" s="16" t="s">
        <v>175</v>
      </c>
      <c r="E698" s="16" t="s">
        <v>143</v>
      </c>
      <c r="F698" s="16" t="s">
        <v>36</v>
      </c>
      <c r="G698" s="16">
        <v>1320</v>
      </c>
      <c r="H698" s="16">
        <v>3420</v>
      </c>
      <c r="I698" s="17" t="s">
        <v>465</v>
      </c>
      <c r="J698" s="18">
        <v>88976124</v>
      </c>
      <c r="K698" s="19">
        <v>88976124</v>
      </c>
      <c r="L698" s="19">
        <v>0</v>
      </c>
      <c r="M698" s="19">
        <v>0</v>
      </c>
      <c r="N698" s="19">
        <v>0</v>
      </c>
      <c r="O698" s="19">
        <v>88976124</v>
      </c>
      <c r="P698" s="19">
        <v>0</v>
      </c>
      <c r="Q698" s="19">
        <v>9336103.0600000005</v>
      </c>
      <c r="R698" s="19">
        <v>0</v>
      </c>
      <c r="S698" s="19">
        <v>79640020.939999998</v>
      </c>
      <c r="T698" s="19">
        <v>79640020.939999998</v>
      </c>
      <c r="U698" s="19">
        <v>0</v>
      </c>
      <c r="V698" s="19">
        <v>0</v>
      </c>
      <c r="W698" s="19">
        <v>0</v>
      </c>
      <c r="X698" s="19">
        <v>0</v>
      </c>
      <c r="Y698" s="20">
        <f t="shared" si="172"/>
        <v>0.89507181656957768</v>
      </c>
      <c r="Z698" s="20">
        <f t="shared" si="173"/>
        <v>0.89507181656957768</v>
      </c>
      <c r="AA698" s="20">
        <f t="shared" si="174"/>
        <v>0.1049281834304223</v>
      </c>
      <c r="AB698" s="21">
        <f t="shared" si="175"/>
        <v>1</v>
      </c>
    </row>
    <row r="699" spans="1:28" ht="43.5" hidden="1" outlineLevel="4" x14ac:dyDescent="0.35">
      <c r="A699" s="15" t="s">
        <v>385</v>
      </c>
      <c r="B699" s="16" t="s">
        <v>309</v>
      </c>
      <c r="C699" s="16" t="s">
        <v>138</v>
      </c>
      <c r="D699" s="16" t="s">
        <v>175</v>
      </c>
      <c r="E699" s="16" t="s">
        <v>335</v>
      </c>
      <c r="F699" s="16" t="s">
        <v>36</v>
      </c>
      <c r="G699" s="16">
        <v>1320</v>
      </c>
      <c r="H699" s="16">
        <v>3420</v>
      </c>
      <c r="I699" s="17" t="s">
        <v>466</v>
      </c>
      <c r="J699" s="18">
        <v>1954178</v>
      </c>
      <c r="K699" s="19">
        <v>1954178</v>
      </c>
      <c r="L699" s="19">
        <v>0</v>
      </c>
      <c r="M699" s="19">
        <v>0</v>
      </c>
      <c r="N699" s="19">
        <v>0</v>
      </c>
      <c r="O699" s="19">
        <v>1954178</v>
      </c>
      <c r="P699" s="19">
        <v>0</v>
      </c>
      <c r="Q699" s="19">
        <v>205048.35</v>
      </c>
      <c r="R699" s="19">
        <v>0</v>
      </c>
      <c r="S699" s="19">
        <v>1749129.65</v>
      </c>
      <c r="T699" s="19">
        <v>1749129.65</v>
      </c>
      <c r="U699" s="19">
        <v>0</v>
      </c>
      <c r="V699" s="19">
        <v>0</v>
      </c>
      <c r="W699" s="19">
        <v>0</v>
      </c>
      <c r="X699" s="19">
        <v>0</v>
      </c>
      <c r="Y699" s="20">
        <f t="shared" si="172"/>
        <v>0.89507181536175306</v>
      </c>
      <c r="Z699" s="20">
        <f t="shared" si="173"/>
        <v>0.89507181536175306</v>
      </c>
      <c r="AA699" s="20">
        <f t="shared" si="174"/>
        <v>0.10492818463824688</v>
      </c>
      <c r="AB699" s="21">
        <f t="shared" si="175"/>
        <v>1</v>
      </c>
    </row>
    <row r="700" spans="1:28" ht="29" hidden="1" outlineLevel="4" x14ac:dyDescent="0.35">
      <c r="A700" s="15" t="s">
        <v>385</v>
      </c>
      <c r="B700" s="16" t="s">
        <v>309</v>
      </c>
      <c r="C700" s="16" t="s">
        <v>138</v>
      </c>
      <c r="D700" s="16" t="s">
        <v>403</v>
      </c>
      <c r="E700" s="16"/>
      <c r="F700" s="16" t="s">
        <v>36</v>
      </c>
      <c r="G700" s="16">
        <v>1320</v>
      </c>
      <c r="H700" s="16">
        <v>3420</v>
      </c>
      <c r="I700" s="17" t="s">
        <v>449</v>
      </c>
      <c r="J700" s="18">
        <v>2500000</v>
      </c>
      <c r="K700" s="19">
        <v>2000000</v>
      </c>
      <c r="L700" s="19">
        <v>0</v>
      </c>
      <c r="M700" s="19">
        <v>0</v>
      </c>
      <c r="N700" s="19">
        <v>0</v>
      </c>
      <c r="O700" s="19">
        <v>2000000</v>
      </c>
      <c r="P700" s="19">
        <v>0</v>
      </c>
      <c r="Q700" s="19">
        <v>413253.75</v>
      </c>
      <c r="R700" s="19">
        <v>0</v>
      </c>
      <c r="S700" s="19">
        <v>1586746.25</v>
      </c>
      <c r="T700" s="19">
        <v>1586746.25</v>
      </c>
      <c r="U700" s="19">
        <v>0</v>
      </c>
      <c r="V700" s="19">
        <v>0</v>
      </c>
      <c r="W700" s="19">
        <v>0</v>
      </c>
      <c r="X700" s="19">
        <v>0</v>
      </c>
      <c r="Y700" s="20">
        <f t="shared" si="172"/>
        <v>0.79337312500000001</v>
      </c>
      <c r="Z700" s="20">
        <f t="shared" si="173"/>
        <v>0.79337312500000001</v>
      </c>
      <c r="AA700" s="20">
        <f t="shared" si="174"/>
        <v>0.20662687499999999</v>
      </c>
      <c r="AB700" s="21">
        <f t="shared" si="175"/>
        <v>1</v>
      </c>
    </row>
    <row r="701" spans="1:28" hidden="1" outlineLevel="3" x14ac:dyDescent="0.35">
      <c r="A701" s="22"/>
      <c r="B701" s="23"/>
      <c r="C701" s="23" t="s">
        <v>194</v>
      </c>
      <c r="D701" s="23"/>
      <c r="E701" s="23"/>
      <c r="F701" s="23"/>
      <c r="G701" s="23"/>
      <c r="H701" s="23"/>
      <c r="I701" s="24"/>
      <c r="J701" s="25">
        <f t="shared" ref="J701:X701" si="176">SUBTOTAL(9,J684:J700)</f>
        <v>10454611628</v>
      </c>
      <c r="K701" s="26">
        <f t="shared" si="176"/>
        <v>15801466825</v>
      </c>
      <c r="L701" s="26">
        <f t="shared" si="176"/>
        <v>0</v>
      </c>
      <c r="M701" s="26">
        <f t="shared" si="176"/>
        <v>0</v>
      </c>
      <c r="N701" s="26">
        <f t="shared" si="176"/>
        <v>0</v>
      </c>
      <c r="O701" s="26">
        <f t="shared" si="176"/>
        <v>15801466825</v>
      </c>
      <c r="P701" s="26">
        <f t="shared" si="176"/>
        <v>0</v>
      </c>
      <c r="Q701" s="26">
        <f t="shared" si="176"/>
        <v>1166870632.3799999</v>
      </c>
      <c r="R701" s="26">
        <f t="shared" si="176"/>
        <v>0</v>
      </c>
      <c r="S701" s="26">
        <f t="shared" si="176"/>
        <v>14209969010.049999</v>
      </c>
      <c r="T701" s="26">
        <f t="shared" si="176"/>
        <v>14209969010.049999</v>
      </c>
      <c r="U701" s="26">
        <f t="shared" si="176"/>
        <v>424627182.56999999</v>
      </c>
      <c r="V701" s="26">
        <f t="shared" si="176"/>
        <v>424627182.56999999</v>
      </c>
      <c r="W701" s="26">
        <f t="shared" si="176"/>
        <v>0</v>
      </c>
      <c r="X701" s="26">
        <f t="shared" si="176"/>
        <v>424627182.56999993</v>
      </c>
      <c r="Y701" s="27">
        <f t="shared" si="172"/>
        <v>0.89928164058592064</v>
      </c>
      <c r="Z701" s="27">
        <f t="shared" si="173"/>
        <v>0.89928164058592064</v>
      </c>
      <c r="AA701" s="27">
        <f t="shared" si="174"/>
        <v>7.3845716053009519E-2</v>
      </c>
      <c r="AB701" s="28">
        <f t="shared" si="175"/>
        <v>0.97312735663893013</v>
      </c>
    </row>
    <row r="702" spans="1:28" ht="72.5" hidden="1" outlineLevel="4" x14ac:dyDescent="0.35">
      <c r="A702" s="15" t="s">
        <v>385</v>
      </c>
      <c r="B702" s="16" t="s">
        <v>309</v>
      </c>
      <c r="C702" s="16" t="s">
        <v>195</v>
      </c>
      <c r="D702" s="16" t="s">
        <v>196</v>
      </c>
      <c r="E702" s="16" t="s">
        <v>145</v>
      </c>
      <c r="F702" s="16" t="s">
        <v>615</v>
      </c>
      <c r="G702" s="16">
        <v>2310</v>
      </c>
      <c r="H702" s="16">
        <v>3420</v>
      </c>
      <c r="I702" s="17" t="s">
        <v>467</v>
      </c>
      <c r="J702" s="18">
        <v>5827798681</v>
      </c>
      <c r="K702" s="19">
        <v>6267640325</v>
      </c>
      <c r="L702" s="19">
        <v>0</v>
      </c>
      <c r="M702" s="19">
        <v>0</v>
      </c>
      <c r="N702" s="19">
        <v>0</v>
      </c>
      <c r="O702" s="19">
        <v>6267640325</v>
      </c>
      <c r="P702" s="19">
        <v>0</v>
      </c>
      <c r="Q702" s="19">
        <v>0.17</v>
      </c>
      <c r="R702" s="19">
        <v>0</v>
      </c>
      <c r="S702" s="19">
        <v>6267640324.8299999</v>
      </c>
      <c r="T702" s="19">
        <v>6267640324.8299999</v>
      </c>
      <c r="U702" s="19">
        <v>0</v>
      </c>
      <c r="V702" s="19">
        <v>0</v>
      </c>
      <c r="W702" s="19">
        <v>0</v>
      </c>
      <c r="X702" s="19">
        <v>0</v>
      </c>
      <c r="Y702" s="20">
        <f t="shared" si="172"/>
        <v>0.99999999997287659</v>
      </c>
      <c r="Z702" s="20">
        <f t="shared" si="173"/>
        <v>0.99999999997287659</v>
      </c>
      <c r="AA702" s="20">
        <f t="shared" si="174"/>
        <v>2.7123445377347815E-11</v>
      </c>
      <c r="AB702" s="21">
        <f t="shared" si="175"/>
        <v>1</v>
      </c>
    </row>
    <row r="703" spans="1:28" ht="72.5" hidden="1" outlineLevel="4" x14ac:dyDescent="0.35">
      <c r="A703" s="15" t="s">
        <v>385</v>
      </c>
      <c r="B703" s="16" t="s">
        <v>309</v>
      </c>
      <c r="C703" s="16" t="s">
        <v>195</v>
      </c>
      <c r="D703" s="16" t="s">
        <v>196</v>
      </c>
      <c r="E703" s="16" t="s">
        <v>145</v>
      </c>
      <c r="F703" s="16">
        <v>280</v>
      </c>
      <c r="G703" s="16">
        <v>2310</v>
      </c>
      <c r="H703" s="16">
        <v>3420</v>
      </c>
      <c r="I703" s="17" t="s">
        <v>468</v>
      </c>
      <c r="J703" s="18">
        <v>174588211</v>
      </c>
      <c r="K703" s="19">
        <v>174588211</v>
      </c>
      <c r="L703" s="19">
        <v>0</v>
      </c>
      <c r="M703" s="19">
        <v>0</v>
      </c>
      <c r="N703" s="19">
        <v>0</v>
      </c>
      <c r="O703" s="19">
        <v>174588211</v>
      </c>
      <c r="P703" s="19">
        <v>0</v>
      </c>
      <c r="Q703" s="19">
        <v>0</v>
      </c>
      <c r="R703" s="19">
        <v>0</v>
      </c>
      <c r="S703" s="19">
        <v>0</v>
      </c>
      <c r="T703" s="19">
        <v>0</v>
      </c>
      <c r="U703" s="19">
        <v>174588211</v>
      </c>
      <c r="V703" s="19">
        <v>174588211</v>
      </c>
      <c r="W703" s="19">
        <v>0</v>
      </c>
      <c r="X703" s="19">
        <v>174588211</v>
      </c>
      <c r="Y703" s="20">
        <f t="shared" si="172"/>
        <v>0</v>
      </c>
      <c r="Z703" s="20">
        <f t="shared" si="173"/>
        <v>0</v>
      </c>
      <c r="AA703" s="20">
        <f t="shared" si="174"/>
        <v>0</v>
      </c>
      <c r="AB703" s="21">
        <f t="shared" si="175"/>
        <v>0</v>
      </c>
    </row>
    <row r="704" spans="1:28" ht="43.5" hidden="1" outlineLevel="4" x14ac:dyDescent="0.35">
      <c r="A704" s="15" t="s">
        <v>385</v>
      </c>
      <c r="B704" s="16" t="s">
        <v>309</v>
      </c>
      <c r="C704" s="16" t="s">
        <v>195</v>
      </c>
      <c r="D704" s="16" t="s">
        <v>469</v>
      </c>
      <c r="E704" s="16" t="s">
        <v>470</v>
      </c>
      <c r="F704" s="16" t="s">
        <v>615</v>
      </c>
      <c r="G704" s="16">
        <v>2320</v>
      </c>
      <c r="H704" s="16">
        <v>3420</v>
      </c>
      <c r="I704" s="17" t="s">
        <v>471</v>
      </c>
      <c r="J704" s="18">
        <v>338168691</v>
      </c>
      <c r="K704" s="19">
        <v>58552431</v>
      </c>
      <c r="L704" s="19">
        <v>0</v>
      </c>
      <c r="M704" s="19">
        <v>0</v>
      </c>
      <c r="N704" s="19">
        <v>0</v>
      </c>
      <c r="O704" s="19">
        <v>58552431</v>
      </c>
      <c r="P704" s="19">
        <v>0</v>
      </c>
      <c r="Q704" s="19">
        <v>0</v>
      </c>
      <c r="R704" s="19">
        <v>0</v>
      </c>
      <c r="S704" s="19">
        <v>58552431</v>
      </c>
      <c r="T704" s="19">
        <v>58552431</v>
      </c>
      <c r="U704" s="19">
        <v>0</v>
      </c>
      <c r="V704" s="19">
        <v>0</v>
      </c>
      <c r="W704" s="19">
        <v>0</v>
      </c>
      <c r="X704" s="19">
        <v>0</v>
      </c>
      <c r="Y704" s="20">
        <f t="shared" si="172"/>
        <v>1</v>
      </c>
      <c r="Z704" s="20">
        <f t="shared" si="173"/>
        <v>1</v>
      </c>
      <c r="AA704" s="20">
        <f t="shared" si="174"/>
        <v>0</v>
      </c>
      <c r="AB704" s="21">
        <f t="shared" si="175"/>
        <v>1</v>
      </c>
    </row>
    <row r="705" spans="1:28" ht="43.5" hidden="1" outlineLevel="4" x14ac:dyDescent="0.35">
      <c r="A705" s="15" t="s">
        <v>385</v>
      </c>
      <c r="B705" s="16" t="s">
        <v>309</v>
      </c>
      <c r="C705" s="16" t="s">
        <v>195</v>
      </c>
      <c r="D705" s="16" t="s">
        <v>337</v>
      </c>
      <c r="E705" s="16" t="s">
        <v>470</v>
      </c>
      <c r="F705" s="16" t="s">
        <v>615</v>
      </c>
      <c r="G705" s="16">
        <v>2320</v>
      </c>
      <c r="H705" s="16">
        <v>3420</v>
      </c>
      <c r="I705" s="17" t="s">
        <v>472</v>
      </c>
      <c r="J705" s="18">
        <v>44403880</v>
      </c>
      <c r="K705" s="19">
        <v>49299671</v>
      </c>
      <c r="L705" s="19">
        <v>0</v>
      </c>
      <c r="M705" s="19">
        <v>0</v>
      </c>
      <c r="N705" s="19">
        <v>0</v>
      </c>
      <c r="O705" s="19">
        <v>49299671</v>
      </c>
      <c r="P705" s="19">
        <v>0</v>
      </c>
      <c r="Q705" s="19">
        <v>0</v>
      </c>
      <c r="R705" s="19">
        <v>0</v>
      </c>
      <c r="S705" s="19">
        <v>49299671</v>
      </c>
      <c r="T705" s="19">
        <v>49299671</v>
      </c>
      <c r="U705" s="19">
        <v>0</v>
      </c>
      <c r="V705" s="19">
        <v>0</v>
      </c>
      <c r="W705" s="19">
        <v>0</v>
      </c>
      <c r="X705" s="19">
        <v>0</v>
      </c>
      <c r="Y705" s="20">
        <f t="shared" si="172"/>
        <v>1</v>
      </c>
      <c r="Z705" s="20">
        <f t="shared" si="173"/>
        <v>1</v>
      </c>
      <c r="AA705" s="20">
        <f t="shared" si="174"/>
        <v>0</v>
      </c>
      <c r="AB705" s="21">
        <f t="shared" si="175"/>
        <v>1</v>
      </c>
    </row>
    <row r="706" spans="1:28" ht="43.5" hidden="1" outlineLevel="4" x14ac:dyDescent="0.35">
      <c r="A706" s="15" t="s">
        <v>385</v>
      </c>
      <c r="B706" s="16" t="s">
        <v>309</v>
      </c>
      <c r="C706" s="16" t="s">
        <v>195</v>
      </c>
      <c r="D706" s="16" t="s">
        <v>473</v>
      </c>
      <c r="E706" s="16" t="s">
        <v>470</v>
      </c>
      <c r="F706" s="16" t="s">
        <v>615</v>
      </c>
      <c r="G706" s="16">
        <v>2320</v>
      </c>
      <c r="H706" s="16">
        <v>3420</v>
      </c>
      <c r="I706" s="17" t="s">
        <v>474</v>
      </c>
      <c r="J706" s="18">
        <v>28523202</v>
      </c>
      <c r="K706" s="19">
        <v>31370839</v>
      </c>
      <c r="L706" s="19">
        <v>0</v>
      </c>
      <c r="M706" s="19">
        <v>0</v>
      </c>
      <c r="N706" s="19">
        <v>0</v>
      </c>
      <c r="O706" s="19">
        <v>31370839</v>
      </c>
      <c r="P706" s="19">
        <v>0</v>
      </c>
      <c r="Q706" s="19">
        <v>0</v>
      </c>
      <c r="R706" s="19">
        <v>0</v>
      </c>
      <c r="S706" s="19">
        <v>31370839</v>
      </c>
      <c r="T706" s="19">
        <v>31370839</v>
      </c>
      <c r="U706" s="19">
        <v>0</v>
      </c>
      <c r="V706" s="19">
        <v>0</v>
      </c>
      <c r="W706" s="19">
        <v>0</v>
      </c>
      <c r="X706" s="19">
        <v>0</v>
      </c>
      <c r="Y706" s="20">
        <f t="shared" si="172"/>
        <v>1</v>
      </c>
      <c r="Z706" s="20">
        <f t="shared" si="173"/>
        <v>1</v>
      </c>
      <c r="AA706" s="20">
        <f t="shared" si="174"/>
        <v>0</v>
      </c>
      <c r="AB706" s="21">
        <f t="shared" si="175"/>
        <v>1</v>
      </c>
    </row>
    <row r="707" spans="1:28" hidden="1" outlineLevel="3" x14ac:dyDescent="0.35">
      <c r="A707" s="22"/>
      <c r="B707" s="23"/>
      <c r="C707" s="23" t="s">
        <v>197</v>
      </c>
      <c r="D707" s="23"/>
      <c r="E707" s="23"/>
      <c r="F707" s="23"/>
      <c r="G707" s="23"/>
      <c r="H707" s="23"/>
      <c r="I707" s="24"/>
      <c r="J707" s="25">
        <f t="shared" ref="J707:X707" si="177">SUBTOTAL(9,J702:J706)</f>
        <v>6413482665</v>
      </c>
      <c r="K707" s="26">
        <f t="shared" si="177"/>
        <v>6581451477</v>
      </c>
      <c r="L707" s="26">
        <f t="shared" si="177"/>
        <v>0</v>
      </c>
      <c r="M707" s="26">
        <f t="shared" si="177"/>
        <v>0</v>
      </c>
      <c r="N707" s="26">
        <f t="shared" si="177"/>
        <v>0</v>
      </c>
      <c r="O707" s="26">
        <f t="shared" si="177"/>
        <v>6581451477</v>
      </c>
      <c r="P707" s="26">
        <f t="shared" si="177"/>
        <v>0</v>
      </c>
      <c r="Q707" s="26">
        <f t="shared" si="177"/>
        <v>0.17</v>
      </c>
      <c r="R707" s="26">
        <f t="shared" si="177"/>
        <v>0</v>
      </c>
      <c r="S707" s="26">
        <f t="shared" si="177"/>
        <v>6406863265.8299999</v>
      </c>
      <c r="T707" s="26">
        <f t="shared" si="177"/>
        <v>6406863265.8299999</v>
      </c>
      <c r="U707" s="26">
        <f t="shared" si="177"/>
        <v>174588211</v>
      </c>
      <c r="V707" s="26">
        <f t="shared" si="177"/>
        <v>174588211</v>
      </c>
      <c r="W707" s="26">
        <f t="shared" si="177"/>
        <v>0</v>
      </c>
      <c r="X707" s="26">
        <f t="shared" si="177"/>
        <v>174588211</v>
      </c>
      <c r="Y707" s="27">
        <f t="shared" si="172"/>
        <v>0.97347268884681015</v>
      </c>
      <c r="Z707" s="27">
        <f t="shared" si="173"/>
        <v>0.97347268884681015</v>
      </c>
      <c r="AA707" s="27">
        <f t="shared" si="174"/>
        <v>2.5830168404962628E-11</v>
      </c>
      <c r="AB707" s="28">
        <f t="shared" si="175"/>
        <v>0.97347268887264027</v>
      </c>
    </row>
    <row r="708" spans="1:28" outlineLevel="2" collapsed="1" x14ac:dyDescent="0.35">
      <c r="A708" s="22"/>
      <c r="B708" s="23" t="s">
        <v>315</v>
      </c>
      <c r="C708" s="23"/>
      <c r="D708" s="23"/>
      <c r="E708" s="23"/>
      <c r="F708" s="23"/>
      <c r="G708" s="23"/>
      <c r="H708" s="23"/>
      <c r="I708" s="24"/>
      <c r="J708" s="25">
        <f t="shared" ref="J708:X708" si="178">SUBTOTAL(9,J662:J706)</f>
        <v>216349147328</v>
      </c>
      <c r="K708" s="26">
        <f t="shared" si="178"/>
        <v>240207919686.85001</v>
      </c>
      <c r="L708" s="26">
        <f t="shared" si="178"/>
        <v>0</v>
      </c>
      <c r="M708" s="26">
        <f t="shared" si="178"/>
        <v>29272554</v>
      </c>
      <c r="N708" s="26">
        <f t="shared" si="178"/>
        <v>-90000000</v>
      </c>
      <c r="O708" s="26">
        <f t="shared" si="178"/>
        <v>240147192240.85001</v>
      </c>
      <c r="P708" s="26">
        <f t="shared" si="178"/>
        <v>0</v>
      </c>
      <c r="Q708" s="26">
        <f t="shared" si="178"/>
        <v>3577816758.5100002</v>
      </c>
      <c r="R708" s="26">
        <f t="shared" si="178"/>
        <v>0</v>
      </c>
      <c r="S708" s="26">
        <f t="shared" si="178"/>
        <v>203487324344.34</v>
      </c>
      <c r="T708" s="26">
        <f t="shared" si="178"/>
        <v>203484461417.04999</v>
      </c>
      <c r="U708" s="26">
        <f t="shared" si="178"/>
        <v>32761169837</v>
      </c>
      <c r="V708" s="26">
        <f t="shared" si="178"/>
        <v>33142778584</v>
      </c>
      <c r="W708" s="26">
        <f t="shared" si="178"/>
        <v>0</v>
      </c>
      <c r="X708" s="26">
        <f t="shared" si="178"/>
        <v>33082051137.999985</v>
      </c>
      <c r="Y708" s="27">
        <f t="shared" si="172"/>
        <v>0.84712995562185767</v>
      </c>
      <c r="Z708" s="27">
        <f t="shared" si="173"/>
        <v>0.84734417440224385</v>
      </c>
      <c r="AA708" s="27">
        <f t="shared" si="174"/>
        <v>1.4898432603458103E-2</v>
      </c>
      <c r="AB708" s="28">
        <f t="shared" si="175"/>
        <v>0.86224260700570199</v>
      </c>
    </row>
    <row r="709" spans="1:28" hidden="1" outlineLevel="4" x14ac:dyDescent="0.35">
      <c r="A709" s="15" t="s">
        <v>385</v>
      </c>
      <c r="B709" s="16" t="s">
        <v>475</v>
      </c>
      <c r="C709" s="16" t="s">
        <v>34</v>
      </c>
      <c r="D709" s="16" t="s">
        <v>35</v>
      </c>
      <c r="E709" s="16"/>
      <c r="F709" s="16">
        <v>280</v>
      </c>
      <c r="G709" s="16">
        <v>1111</v>
      </c>
      <c r="H709" s="16">
        <v>3480</v>
      </c>
      <c r="I709" s="17" t="s">
        <v>37</v>
      </c>
      <c r="J709" s="18">
        <v>69173820475</v>
      </c>
      <c r="K709" s="19">
        <v>67902942844</v>
      </c>
      <c r="L709" s="19">
        <v>0</v>
      </c>
      <c r="M709" s="19">
        <v>62475202</v>
      </c>
      <c r="N709" s="19">
        <v>0</v>
      </c>
      <c r="O709" s="19">
        <v>67965418046</v>
      </c>
      <c r="P709" s="19">
        <v>0</v>
      </c>
      <c r="Q709" s="19">
        <v>7302168.4900000002</v>
      </c>
      <c r="R709" s="19">
        <v>0</v>
      </c>
      <c r="S709" s="19">
        <v>60279756514.559998</v>
      </c>
      <c r="T709" s="19">
        <v>60279756514.559998</v>
      </c>
      <c r="U709" s="19">
        <v>7509094120.9499998</v>
      </c>
      <c r="V709" s="19">
        <v>7615884160.9499998</v>
      </c>
      <c r="W709" s="19">
        <v>0</v>
      </c>
      <c r="X709" s="19">
        <v>7678359362.9500046</v>
      </c>
      <c r="Y709" s="20">
        <f t="shared" si="172"/>
        <v>0.88773408028936995</v>
      </c>
      <c r="Z709" s="20">
        <f t="shared" si="173"/>
        <v>0.8869180569707048</v>
      </c>
      <c r="AA709" s="20">
        <f t="shared" si="174"/>
        <v>1.0743946995305443E-4</v>
      </c>
      <c r="AB709" s="21">
        <f t="shared" si="175"/>
        <v>0.88702549644065787</v>
      </c>
    </row>
    <row r="710" spans="1:28" hidden="1" outlineLevel="4" x14ac:dyDescent="0.35">
      <c r="A710" s="15" t="s">
        <v>385</v>
      </c>
      <c r="B710" s="16" t="s">
        <v>475</v>
      </c>
      <c r="C710" s="16" t="s">
        <v>34</v>
      </c>
      <c r="D710" s="16" t="s">
        <v>38</v>
      </c>
      <c r="E710" s="16"/>
      <c r="F710" s="16">
        <v>280</v>
      </c>
      <c r="G710" s="16">
        <v>1111</v>
      </c>
      <c r="H710" s="16">
        <v>3480</v>
      </c>
      <c r="I710" s="17" t="s">
        <v>39</v>
      </c>
      <c r="J710" s="18">
        <v>2243614907</v>
      </c>
      <c r="K710" s="19">
        <v>3313614907</v>
      </c>
      <c r="L710" s="19">
        <v>0</v>
      </c>
      <c r="M710" s="19">
        <v>0</v>
      </c>
      <c r="N710" s="19">
        <v>0</v>
      </c>
      <c r="O710" s="19">
        <v>3313614907</v>
      </c>
      <c r="P710" s="19">
        <v>0</v>
      </c>
      <c r="Q710" s="19">
        <v>6725758.3300000001</v>
      </c>
      <c r="R710" s="19">
        <v>0</v>
      </c>
      <c r="S710" s="19">
        <v>2703982148.7399998</v>
      </c>
      <c r="T710" s="19">
        <v>2703982148.7399998</v>
      </c>
      <c r="U710" s="19">
        <v>602906999.92999995</v>
      </c>
      <c r="V710" s="19">
        <v>602906999.92999995</v>
      </c>
      <c r="W710" s="19">
        <v>0</v>
      </c>
      <c r="X710" s="19">
        <v>602906999.93000031</v>
      </c>
      <c r="Y710" s="20">
        <f t="shared" si="172"/>
        <v>0.81602184461080463</v>
      </c>
      <c r="Z710" s="20">
        <f t="shared" si="173"/>
        <v>0.81602184461080463</v>
      </c>
      <c r="AA710" s="20">
        <f t="shared" si="174"/>
        <v>2.0297344497671888E-3</v>
      </c>
      <c r="AB710" s="21">
        <f t="shared" si="175"/>
        <v>0.8180515790605718</v>
      </c>
    </row>
    <row r="711" spans="1:28" hidden="1" outlineLevel="4" x14ac:dyDescent="0.35">
      <c r="A711" s="15" t="s">
        <v>385</v>
      </c>
      <c r="B711" s="16" t="s">
        <v>475</v>
      </c>
      <c r="C711" s="16" t="s">
        <v>34</v>
      </c>
      <c r="D711" s="16" t="s">
        <v>386</v>
      </c>
      <c r="E711" s="16"/>
      <c r="F711" s="16">
        <v>280</v>
      </c>
      <c r="G711" s="16">
        <v>1111</v>
      </c>
      <c r="H711" s="16">
        <v>3480</v>
      </c>
      <c r="I711" s="17" t="s">
        <v>387</v>
      </c>
      <c r="J711" s="18">
        <v>7913689</v>
      </c>
      <c r="K711" s="19">
        <v>7913689</v>
      </c>
      <c r="L711" s="19">
        <v>0</v>
      </c>
      <c r="M711" s="19">
        <v>0</v>
      </c>
      <c r="N711" s="19">
        <v>0</v>
      </c>
      <c r="O711" s="19">
        <v>7913689</v>
      </c>
      <c r="P711" s="19">
        <v>0</v>
      </c>
      <c r="Q711" s="19">
        <v>0</v>
      </c>
      <c r="R711" s="19">
        <v>0</v>
      </c>
      <c r="S711" s="19">
        <v>6227592.4500000002</v>
      </c>
      <c r="T711" s="19">
        <v>6227592.4500000002</v>
      </c>
      <c r="U711" s="19">
        <v>1686096.55</v>
      </c>
      <c r="V711" s="19">
        <v>1686096.55</v>
      </c>
      <c r="W711" s="19">
        <v>0</v>
      </c>
      <c r="X711" s="19">
        <v>1686096.5499999998</v>
      </c>
      <c r="Y711" s="20">
        <f t="shared" si="172"/>
        <v>0.78693924540122817</v>
      </c>
      <c r="Z711" s="20">
        <f t="shared" si="173"/>
        <v>0.78693924540122817</v>
      </c>
      <c r="AA711" s="20">
        <f t="shared" si="174"/>
        <v>0</v>
      </c>
      <c r="AB711" s="21">
        <f t="shared" si="175"/>
        <v>0.78693924540122817</v>
      </c>
    </row>
    <row r="712" spans="1:28" hidden="1" outlineLevel="4" x14ac:dyDescent="0.35">
      <c r="A712" s="15" t="s">
        <v>385</v>
      </c>
      <c r="B712" s="16" t="s">
        <v>475</v>
      </c>
      <c r="C712" s="16" t="s">
        <v>34</v>
      </c>
      <c r="D712" s="16" t="s">
        <v>388</v>
      </c>
      <c r="E712" s="16"/>
      <c r="F712" s="16">
        <v>280</v>
      </c>
      <c r="G712" s="16">
        <v>1111</v>
      </c>
      <c r="H712" s="16">
        <v>3480</v>
      </c>
      <c r="I712" s="17" t="s">
        <v>389</v>
      </c>
      <c r="J712" s="18">
        <v>89047779</v>
      </c>
      <c r="K712" s="19">
        <v>102514018</v>
      </c>
      <c r="L712" s="19">
        <v>0</v>
      </c>
      <c r="M712" s="19">
        <v>0</v>
      </c>
      <c r="N712" s="19">
        <v>0</v>
      </c>
      <c r="O712" s="19">
        <v>102514018</v>
      </c>
      <c r="P712" s="19">
        <v>0</v>
      </c>
      <c r="Q712" s="19">
        <v>50836893.479999997</v>
      </c>
      <c r="R712" s="19">
        <v>0</v>
      </c>
      <c r="S712" s="19">
        <v>51677124.520000003</v>
      </c>
      <c r="T712" s="19">
        <v>51677124.520000003</v>
      </c>
      <c r="U712" s="19">
        <v>0</v>
      </c>
      <c r="V712" s="19">
        <v>0</v>
      </c>
      <c r="W712" s="19">
        <v>0</v>
      </c>
      <c r="X712" s="19">
        <v>0</v>
      </c>
      <c r="Y712" s="20">
        <f t="shared" si="172"/>
        <v>0.50409812753608008</v>
      </c>
      <c r="Z712" s="20">
        <f t="shared" si="173"/>
        <v>0.50409812753608008</v>
      </c>
      <c r="AA712" s="20">
        <f t="shared" si="174"/>
        <v>0.49590187246391998</v>
      </c>
      <c r="AB712" s="21">
        <f t="shared" si="175"/>
        <v>1</v>
      </c>
    </row>
    <row r="713" spans="1:28" hidden="1" outlineLevel="4" x14ac:dyDescent="0.35">
      <c r="A713" s="15" t="s">
        <v>385</v>
      </c>
      <c r="B713" s="16" t="s">
        <v>475</v>
      </c>
      <c r="C713" s="16" t="s">
        <v>34</v>
      </c>
      <c r="D713" s="16" t="s">
        <v>44</v>
      </c>
      <c r="E713" s="16"/>
      <c r="F713" s="16">
        <v>280</v>
      </c>
      <c r="G713" s="16">
        <v>1111</v>
      </c>
      <c r="H713" s="16">
        <v>3480</v>
      </c>
      <c r="I713" s="17" t="s">
        <v>45</v>
      </c>
      <c r="J713" s="18">
        <v>17157502004</v>
      </c>
      <c r="K713" s="19">
        <v>17157502004</v>
      </c>
      <c r="L713" s="19">
        <v>0</v>
      </c>
      <c r="M713" s="19">
        <v>0</v>
      </c>
      <c r="N713" s="19">
        <v>-70000000</v>
      </c>
      <c r="O713" s="19">
        <v>17087502004</v>
      </c>
      <c r="P713" s="19">
        <v>0</v>
      </c>
      <c r="Q713" s="19">
        <v>1184021.2</v>
      </c>
      <c r="R713" s="19">
        <v>0</v>
      </c>
      <c r="S713" s="19">
        <v>15380373835.5</v>
      </c>
      <c r="T713" s="19">
        <v>15380373835.5</v>
      </c>
      <c r="U713" s="19">
        <v>1705944147.3</v>
      </c>
      <c r="V713" s="19">
        <v>1775944147.3</v>
      </c>
      <c r="W713" s="19">
        <v>0</v>
      </c>
      <c r="X713" s="19">
        <v>1705944147.2999992</v>
      </c>
      <c r="Y713" s="20">
        <f t="shared" si="172"/>
        <v>0.89642267457782077</v>
      </c>
      <c r="Z713" s="20">
        <f t="shared" si="173"/>
        <v>0.90009492504519506</v>
      </c>
      <c r="AA713" s="20">
        <f t="shared" si="174"/>
        <v>6.9291649518041508E-5</v>
      </c>
      <c r="AB713" s="21">
        <f t="shared" si="175"/>
        <v>0.90016421669471314</v>
      </c>
    </row>
    <row r="714" spans="1:28" hidden="1" outlineLevel="4" x14ac:dyDescent="0.35">
      <c r="A714" s="15" t="s">
        <v>385</v>
      </c>
      <c r="B714" s="16" t="s">
        <v>475</v>
      </c>
      <c r="C714" s="16" t="s">
        <v>34</v>
      </c>
      <c r="D714" s="16" t="s">
        <v>46</v>
      </c>
      <c r="E714" s="16"/>
      <c r="F714" s="16">
        <v>280</v>
      </c>
      <c r="G714" s="16">
        <v>1111</v>
      </c>
      <c r="H714" s="16">
        <v>3480</v>
      </c>
      <c r="I714" s="17" t="s">
        <v>47</v>
      </c>
      <c r="J714" s="18">
        <v>905617309</v>
      </c>
      <c r="K714" s="19">
        <v>905617309</v>
      </c>
      <c r="L714" s="19">
        <v>0</v>
      </c>
      <c r="M714" s="19">
        <v>-8098009</v>
      </c>
      <c r="N714" s="19">
        <v>0</v>
      </c>
      <c r="O714" s="19">
        <v>897519300</v>
      </c>
      <c r="P714" s="19">
        <v>0</v>
      </c>
      <c r="Q714" s="19">
        <v>0</v>
      </c>
      <c r="R714" s="19">
        <v>0</v>
      </c>
      <c r="S714" s="19">
        <v>752428378.28999996</v>
      </c>
      <c r="T714" s="19">
        <v>752428378.28999996</v>
      </c>
      <c r="U714" s="19">
        <v>145090921.71000001</v>
      </c>
      <c r="V714" s="19">
        <v>153188930.71000001</v>
      </c>
      <c r="W714" s="19">
        <v>0</v>
      </c>
      <c r="X714" s="19">
        <v>145090921.71000004</v>
      </c>
      <c r="Y714" s="20">
        <f t="shared" si="172"/>
        <v>0.83084584494177327</v>
      </c>
      <c r="Z714" s="20">
        <f t="shared" si="173"/>
        <v>0.83834228221053297</v>
      </c>
      <c r="AA714" s="20">
        <f t="shared" si="174"/>
        <v>0</v>
      </c>
      <c r="AB714" s="21">
        <f t="shared" si="175"/>
        <v>0.83834228221053297</v>
      </c>
    </row>
    <row r="715" spans="1:28" hidden="1" outlineLevel="4" x14ac:dyDescent="0.35">
      <c r="A715" s="15" t="s">
        <v>385</v>
      </c>
      <c r="B715" s="16" t="s">
        <v>475</v>
      </c>
      <c r="C715" s="16" t="s">
        <v>34</v>
      </c>
      <c r="D715" s="16" t="s">
        <v>48</v>
      </c>
      <c r="E715" s="16"/>
      <c r="F715" s="16">
        <v>280</v>
      </c>
      <c r="G715" s="16">
        <v>1111</v>
      </c>
      <c r="H715" s="16">
        <v>3480</v>
      </c>
      <c r="I715" s="17" t="s">
        <v>49</v>
      </c>
      <c r="J715" s="18">
        <v>6048413893</v>
      </c>
      <c r="K715" s="19">
        <v>6046892866</v>
      </c>
      <c r="L715" s="19">
        <v>0</v>
      </c>
      <c r="M715" s="19">
        <v>0</v>
      </c>
      <c r="N715" s="19">
        <v>0</v>
      </c>
      <c r="O715" s="19">
        <v>6046892866</v>
      </c>
      <c r="P715" s="19">
        <v>0</v>
      </c>
      <c r="Q715" s="19">
        <v>0</v>
      </c>
      <c r="R715" s="19">
        <v>0</v>
      </c>
      <c r="S715" s="19">
        <v>150170240.13999999</v>
      </c>
      <c r="T715" s="19">
        <v>150170240.13999999</v>
      </c>
      <c r="U715" s="19">
        <v>5896722625.8599997</v>
      </c>
      <c r="V715" s="19">
        <v>5896722625.8599997</v>
      </c>
      <c r="W715" s="19">
        <v>0</v>
      </c>
      <c r="X715" s="19">
        <v>5896722625.8599997</v>
      </c>
      <c r="Y715" s="20">
        <f t="shared" ref="Y715:Y740" si="179">S715/K715</f>
        <v>2.4834281583582463E-2</v>
      </c>
      <c r="Z715" s="20">
        <f t="shared" ref="Z715:Z740" si="180">S715/O715</f>
        <v>2.4834281583582463E-2</v>
      </c>
      <c r="AA715" s="20">
        <f t="shared" ref="AA715:AA740" si="181">(P715+Q715+R715)/O715</f>
        <v>0</v>
      </c>
      <c r="AB715" s="21">
        <f t="shared" ref="AB715:AB740" si="182">Z715+AA715</f>
        <v>2.4834281583582463E-2</v>
      </c>
    </row>
    <row r="716" spans="1:28" hidden="1" outlineLevel="4" x14ac:dyDescent="0.35">
      <c r="A716" s="15" t="s">
        <v>385</v>
      </c>
      <c r="B716" s="16" t="s">
        <v>475</v>
      </c>
      <c r="C716" s="16" t="s">
        <v>34</v>
      </c>
      <c r="D716" s="16" t="s">
        <v>48</v>
      </c>
      <c r="E716" s="16"/>
      <c r="F716" s="16" t="s">
        <v>36</v>
      </c>
      <c r="G716" s="16">
        <v>1111</v>
      </c>
      <c r="H716" s="16">
        <v>3480</v>
      </c>
      <c r="I716" s="17" t="s">
        <v>390</v>
      </c>
      <c r="J716" s="19">
        <v>0</v>
      </c>
      <c r="K716" s="19">
        <v>3746000000</v>
      </c>
      <c r="L716" s="19">
        <v>0</v>
      </c>
      <c r="M716" s="19">
        <v>0</v>
      </c>
      <c r="N716" s="19">
        <v>0</v>
      </c>
      <c r="O716" s="19">
        <v>3746000000</v>
      </c>
      <c r="P716" s="19">
        <v>0</v>
      </c>
      <c r="Q716" s="19">
        <v>0</v>
      </c>
      <c r="R716" s="19">
        <v>0</v>
      </c>
      <c r="S716" s="19">
        <v>0</v>
      </c>
      <c r="T716" s="19">
        <v>0</v>
      </c>
      <c r="U716" s="19">
        <v>3746000000</v>
      </c>
      <c r="V716" s="19">
        <v>3746000000</v>
      </c>
      <c r="W716" s="19">
        <v>0</v>
      </c>
      <c r="X716" s="19">
        <v>3746000000</v>
      </c>
      <c r="Y716" s="20">
        <f t="shared" si="179"/>
        <v>0</v>
      </c>
      <c r="Z716" s="20">
        <f t="shared" si="180"/>
        <v>0</v>
      </c>
      <c r="AA716" s="20">
        <f t="shared" si="181"/>
        <v>0</v>
      </c>
      <c r="AB716" s="21">
        <f t="shared" si="182"/>
        <v>0</v>
      </c>
    </row>
    <row r="717" spans="1:28" hidden="1" outlineLevel="4" x14ac:dyDescent="0.35">
      <c r="A717" s="15" t="s">
        <v>385</v>
      </c>
      <c r="B717" s="16" t="s">
        <v>475</v>
      </c>
      <c r="C717" s="16" t="s">
        <v>34</v>
      </c>
      <c r="D717" s="16" t="s">
        <v>50</v>
      </c>
      <c r="E717" s="16"/>
      <c r="F717" s="16">
        <v>280</v>
      </c>
      <c r="G717" s="16">
        <v>1111</v>
      </c>
      <c r="H717" s="16">
        <v>3480</v>
      </c>
      <c r="I717" s="17" t="s">
        <v>51</v>
      </c>
      <c r="J717" s="18">
        <v>9365766086</v>
      </c>
      <c r="K717" s="19">
        <v>8515733196</v>
      </c>
      <c r="L717" s="19">
        <v>0</v>
      </c>
      <c r="M717" s="19">
        <v>-13000000</v>
      </c>
      <c r="N717" s="19">
        <v>0</v>
      </c>
      <c r="O717" s="19">
        <v>8502733196</v>
      </c>
      <c r="P717" s="19">
        <v>0</v>
      </c>
      <c r="Q717" s="19">
        <v>3374799.66</v>
      </c>
      <c r="R717" s="19">
        <v>0</v>
      </c>
      <c r="S717" s="19">
        <v>8481925734.5299997</v>
      </c>
      <c r="T717" s="19">
        <v>8481925734.5299997</v>
      </c>
      <c r="U717" s="19">
        <v>17432661.809999999</v>
      </c>
      <c r="V717" s="19">
        <v>30432661.809999999</v>
      </c>
      <c r="W717" s="19">
        <v>0</v>
      </c>
      <c r="X717" s="19">
        <v>17432661.81000042</v>
      </c>
      <c r="Y717" s="20">
        <f t="shared" si="179"/>
        <v>0.99602999991992702</v>
      </c>
      <c r="Z717" s="20">
        <f t="shared" si="180"/>
        <v>0.99755285024352069</v>
      </c>
      <c r="AA717" s="20">
        <f t="shared" si="181"/>
        <v>3.9690762748943254E-4</v>
      </c>
      <c r="AB717" s="21">
        <f t="shared" si="182"/>
        <v>0.99794975787101015</v>
      </c>
    </row>
    <row r="718" spans="1:28" hidden="1" outlineLevel="4" x14ac:dyDescent="0.35">
      <c r="A718" s="15" t="s">
        <v>385</v>
      </c>
      <c r="B718" s="16" t="s">
        <v>475</v>
      </c>
      <c r="C718" s="16" t="s">
        <v>34</v>
      </c>
      <c r="D718" s="16" t="s">
        <v>52</v>
      </c>
      <c r="E718" s="16"/>
      <c r="F718" s="16">
        <v>280</v>
      </c>
      <c r="G718" s="16">
        <v>1111</v>
      </c>
      <c r="H718" s="16">
        <v>3480</v>
      </c>
      <c r="I718" s="17" t="s">
        <v>53</v>
      </c>
      <c r="J718" s="18">
        <v>14179483057</v>
      </c>
      <c r="K718" s="19">
        <v>15962477779</v>
      </c>
      <c r="L718" s="19">
        <v>0</v>
      </c>
      <c r="M718" s="19">
        <v>0</v>
      </c>
      <c r="N718" s="19">
        <v>0</v>
      </c>
      <c r="O718" s="19">
        <v>15962477779</v>
      </c>
      <c r="P718" s="19">
        <v>0</v>
      </c>
      <c r="Q718" s="19">
        <v>1894033.1</v>
      </c>
      <c r="R718" s="19">
        <v>0</v>
      </c>
      <c r="S718" s="19">
        <v>14372019715.540001</v>
      </c>
      <c r="T718" s="19">
        <v>14372019715.540001</v>
      </c>
      <c r="U718" s="19">
        <v>1588564030.3599999</v>
      </c>
      <c r="V718" s="19">
        <v>1588564030.3599999</v>
      </c>
      <c r="W718" s="19">
        <v>0</v>
      </c>
      <c r="X718" s="19">
        <v>1588564030.3599987</v>
      </c>
      <c r="Y718" s="20">
        <f t="shared" si="179"/>
        <v>0.90036270775252814</v>
      </c>
      <c r="Z718" s="20">
        <f t="shared" si="180"/>
        <v>0.90036270775252814</v>
      </c>
      <c r="AA718" s="20">
        <f t="shared" si="181"/>
        <v>1.1865533197432307E-4</v>
      </c>
      <c r="AB718" s="21">
        <f t="shared" si="182"/>
        <v>0.90048136308450244</v>
      </c>
    </row>
    <row r="719" spans="1:28" hidden="1" outlineLevel="4" x14ac:dyDescent="0.35">
      <c r="A719" s="15" t="s">
        <v>385</v>
      </c>
      <c r="B719" s="16" t="s">
        <v>475</v>
      </c>
      <c r="C719" s="16" t="s">
        <v>34</v>
      </c>
      <c r="D719" s="16" t="s">
        <v>52</v>
      </c>
      <c r="E719" s="16"/>
      <c r="F719" s="16" t="s">
        <v>36</v>
      </c>
      <c r="G719" s="16">
        <v>1111</v>
      </c>
      <c r="H719" s="16">
        <v>3480</v>
      </c>
      <c r="I719" s="17" t="s">
        <v>53</v>
      </c>
      <c r="J719" s="19">
        <v>0</v>
      </c>
      <c r="K719" s="19">
        <v>1400000000</v>
      </c>
      <c r="L719" s="19">
        <v>0</v>
      </c>
      <c r="M719" s="19">
        <v>0</v>
      </c>
      <c r="N719" s="19">
        <v>0</v>
      </c>
      <c r="O719" s="19">
        <v>1400000000</v>
      </c>
      <c r="P719" s="19">
        <v>0</v>
      </c>
      <c r="Q719" s="19">
        <v>0</v>
      </c>
      <c r="R719" s="19">
        <v>0</v>
      </c>
      <c r="S719" s="19">
        <v>1400000000</v>
      </c>
      <c r="T719" s="19">
        <v>1400000000</v>
      </c>
      <c r="U719" s="19">
        <v>0</v>
      </c>
      <c r="V719" s="19">
        <v>0</v>
      </c>
      <c r="W719" s="19">
        <v>0</v>
      </c>
      <c r="X719" s="19">
        <v>0</v>
      </c>
      <c r="Y719" s="20">
        <f t="shared" si="179"/>
        <v>1</v>
      </c>
      <c r="Z719" s="20">
        <f t="shared" si="180"/>
        <v>1</v>
      </c>
      <c r="AA719" s="20">
        <f t="shared" si="181"/>
        <v>0</v>
      </c>
      <c r="AB719" s="21">
        <f t="shared" si="182"/>
        <v>1</v>
      </c>
    </row>
    <row r="720" spans="1:28" ht="116" hidden="1" outlineLevel="4" x14ac:dyDescent="0.35">
      <c r="A720" s="15" t="s">
        <v>385</v>
      </c>
      <c r="B720" s="16" t="s">
        <v>475</v>
      </c>
      <c r="C720" s="16" t="s">
        <v>34</v>
      </c>
      <c r="D720" s="16" t="s">
        <v>54</v>
      </c>
      <c r="E720" s="16" t="s">
        <v>55</v>
      </c>
      <c r="F720" s="16">
        <v>523</v>
      </c>
      <c r="G720" s="16">
        <v>1112</v>
      </c>
      <c r="H720" s="16">
        <v>3420</v>
      </c>
      <c r="I720" s="17" t="s">
        <v>476</v>
      </c>
      <c r="J720" s="19">
        <v>0</v>
      </c>
      <c r="K720" s="19">
        <v>8286615755</v>
      </c>
      <c r="L720" s="19">
        <v>0</v>
      </c>
      <c r="M720" s="19">
        <v>0</v>
      </c>
      <c r="N720" s="19">
        <v>0</v>
      </c>
      <c r="O720" s="19">
        <v>8286615755</v>
      </c>
      <c r="P720" s="19">
        <v>0</v>
      </c>
      <c r="Q720" s="19">
        <v>0</v>
      </c>
      <c r="R720" s="19">
        <v>0</v>
      </c>
      <c r="S720" s="19">
        <v>3560289555.98</v>
      </c>
      <c r="T720" s="19">
        <v>3560289555.98</v>
      </c>
      <c r="U720" s="19">
        <v>4726326199.0200005</v>
      </c>
      <c r="V720" s="19">
        <v>4726326199.0200005</v>
      </c>
      <c r="W720" s="19">
        <v>0</v>
      </c>
      <c r="X720" s="19">
        <v>4726326199.0200005</v>
      </c>
      <c r="Y720" s="20">
        <f t="shared" si="179"/>
        <v>0.42964337447790835</v>
      </c>
      <c r="Z720" s="20">
        <f t="shared" si="180"/>
        <v>0.42964337447790835</v>
      </c>
      <c r="AA720" s="20">
        <f t="shared" si="181"/>
        <v>0</v>
      </c>
      <c r="AB720" s="21">
        <f t="shared" si="182"/>
        <v>0.42964337447790835</v>
      </c>
    </row>
    <row r="721" spans="1:28" ht="134.15" hidden="1" customHeight="1" outlineLevel="4" x14ac:dyDescent="0.35">
      <c r="A721" s="15" t="s">
        <v>385</v>
      </c>
      <c r="B721" s="16" t="s">
        <v>475</v>
      </c>
      <c r="C721" s="16" t="s">
        <v>34</v>
      </c>
      <c r="D721" s="16" t="s">
        <v>54</v>
      </c>
      <c r="E721" s="16" t="s">
        <v>55</v>
      </c>
      <c r="F721" s="16">
        <v>542</v>
      </c>
      <c r="G721" s="16">
        <v>1112</v>
      </c>
      <c r="H721" s="16">
        <v>3420</v>
      </c>
      <c r="I721" s="17" t="s">
        <v>477</v>
      </c>
      <c r="J721" s="19">
        <v>0</v>
      </c>
      <c r="K721" s="19">
        <v>412687781</v>
      </c>
      <c r="L721" s="19">
        <v>0</v>
      </c>
      <c r="M721" s="19">
        <v>0</v>
      </c>
      <c r="N721" s="19">
        <v>0</v>
      </c>
      <c r="O721" s="19">
        <v>412687781</v>
      </c>
      <c r="P721" s="19">
        <v>0</v>
      </c>
      <c r="Q721" s="19">
        <v>0</v>
      </c>
      <c r="R721" s="19">
        <v>0</v>
      </c>
      <c r="S721" s="19">
        <v>0</v>
      </c>
      <c r="T721" s="19">
        <v>0</v>
      </c>
      <c r="U721" s="19">
        <v>412687781</v>
      </c>
      <c r="V721" s="19">
        <v>412687781</v>
      </c>
      <c r="W721" s="19">
        <v>0</v>
      </c>
      <c r="X721" s="19">
        <v>412687781</v>
      </c>
      <c r="Y721" s="20">
        <f t="shared" si="179"/>
        <v>0</v>
      </c>
      <c r="Z721" s="20">
        <f t="shared" si="180"/>
        <v>0</v>
      </c>
      <c r="AA721" s="20">
        <f t="shared" si="181"/>
        <v>0</v>
      </c>
      <c r="AB721" s="21">
        <f t="shared" si="182"/>
        <v>0</v>
      </c>
    </row>
    <row r="722" spans="1:28" ht="134.15" hidden="1" customHeight="1" outlineLevel="4" x14ac:dyDescent="0.35">
      <c r="A722" s="15" t="s">
        <v>385</v>
      </c>
      <c r="B722" s="16" t="s">
        <v>475</v>
      </c>
      <c r="C722" s="16" t="s">
        <v>34</v>
      </c>
      <c r="D722" s="16" t="s">
        <v>54</v>
      </c>
      <c r="E722" s="16" t="s">
        <v>55</v>
      </c>
      <c r="F722" s="16">
        <v>664</v>
      </c>
      <c r="G722" s="16">
        <v>1112</v>
      </c>
      <c r="H722" s="16">
        <v>3480</v>
      </c>
      <c r="I722" s="17" t="s">
        <v>478</v>
      </c>
      <c r="J722" s="19">
        <v>0</v>
      </c>
      <c r="K722" s="19">
        <v>1748700000</v>
      </c>
      <c r="L722" s="19">
        <v>0</v>
      </c>
      <c r="M722" s="19">
        <v>0</v>
      </c>
      <c r="N722" s="19">
        <v>0</v>
      </c>
      <c r="O722" s="19">
        <v>1748700000</v>
      </c>
      <c r="P722" s="19">
        <v>0</v>
      </c>
      <c r="Q722" s="19">
        <v>0</v>
      </c>
      <c r="R722" s="19">
        <v>0</v>
      </c>
      <c r="S722" s="19">
        <v>0</v>
      </c>
      <c r="T722" s="19">
        <v>0</v>
      </c>
      <c r="U722" s="19">
        <v>1748700000</v>
      </c>
      <c r="V722" s="19">
        <v>1748700000</v>
      </c>
      <c r="W722" s="19">
        <v>0</v>
      </c>
      <c r="X722" s="19">
        <v>1748700000</v>
      </c>
      <c r="Y722" s="20">
        <f t="shared" si="179"/>
        <v>0</v>
      </c>
      <c r="Z722" s="20">
        <f t="shared" si="180"/>
        <v>0</v>
      </c>
      <c r="AA722" s="20">
        <f t="shared" si="181"/>
        <v>0</v>
      </c>
      <c r="AB722" s="21">
        <f t="shared" si="182"/>
        <v>0</v>
      </c>
    </row>
    <row r="723" spans="1:28" ht="58" hidden="1" outlineLevel="4" x14ac:dyDescent="0.35">
      <c r="A723" s="15" t="s">
        <v>385</v>
      </c>
      <c r="B723" s="16" t="s">
        <v>475</v>
      </c>
      <c r="C723" s="16" t="s">
        <v>34</v>
      </c>
      <c r="D723" s="16" t="s">
        <v>54</v>
      </c>
      <c r="E723" s="16" t="s">
        <v>55</v>
      </c>
      <c r="F723" s="16" t="s">
        <v>36</v>
      </c>
      <c r="G723" s="16">
        <v>1112</v>
      </c>
      <c r="H723" s="16">
        <v>3480</v>
      </c>
      <c r="I723" s="17" t="s">
        <v>56</v>
      </c>
      <c r="J723" s="18">
        <v>11255646588</v>
      </c>
      <c r="K723" s="19">
        <v>10508957574</v>
      </c>
      <c r="L723" s="19">
        <v>0</v>
      </c>
      <c r="M723" s="19">
        <v>0</v>
      </c>
      <c r="N723" s="19">
        <v>0</v>
      </c>
      <c r="O723" s="19">
        <v>10508957574</v>
      </c>
      <c r="P723" s="19">
        <v>0</v>
      </c>
      <c r="Q723" s="19">
        <v>986907916</v>
      </c>
      <c r="R723" s="19">
        <v>0</v>
      </c>
      <c r="S723" s="19">
        <v>9522049658</v>
      </c>
      <c r="T723" s="19">
        <v>9522049658</v>
      </c>
      <c r="U723" s="19">
        <v>0</v>
      </c>
      <c r="V723" s="19">
        <v>0</v>
      </c>
      <c r="W723" s="19">
        <v>0</v>
      </c>
      <c r="X723" s="19">
        <v>0</v>
      </c>
      <c r="Y723" s="20">
        <f t="shared" si="179"/>
        <v>0.90608888569103285</v>
      </c>
      <c r="Z723" s="20">
        <f t="shared" si="180"/>
        <v>0.90608888569103285</v>
      </c>
      <c r="AA723" s="20">
        <f t="shared" si="181"/>
        <v>9.3911114308967134E-2</v>
      </c>
      <c r="AB723" s="21">
        <f t="shared" si="182"/>
        <v>1</v>
      </c>
    </row>
    <row r="724" spans="1:28" ht="29" hidden="1" outlineLevel="4" x14ac:dyDescent="0.35">
      <c r="A724" s="15" t="s">
        <v>385</v>
      </c>
      <c r="B724" s="16" t="s">
        <v>475</v>
      </c>
      <c r="C724" s="16" t="s">
        <v>34</v>
      </c>
      <c r="D724" s="16" t="s">
        <v>57</v>
      </c>
      <c r="E724" s="16" t="s">
        <v>55</v>
      </c>
      <c r="F724" s="16" t="s">
        <v>36</v>
      </c>
      <c r="G724" s="16">
        <v>1112</v>
      </c>
      <c r="H724" s="16">
        <v>3480</v>
      </c>
      <c r="I724" s="17" t="s">
        <v>58</v>
      </c>
      <c r="J724" s="18">
        <v>608413329</v>
      </c>
      <c r="K724" s="19">
        <v>597842088</v>
      </c>
      <c r="L724" s="19">
        <v>0</v>
      </c>
      <c r="M724" s="19">
        <v>0</v>
      </c>
      <c r="N724" s="19">
        <v>0</v>
      </c>
      <c r="O724" s="19">
        <v>597842088</v>
      </c>
      <c r="P724" s="19">
        <v>0</v>
      </c>
      <c r="Q724" s="19">
        <v>83058034</v>
      </c>
      <c r="R724" s="19">
        <v>0</v>
      </c>
      <c r="S724" s="19">
        <v>514784054</v>
      </c>
      <c r="T724" s="19">
        <v>514784054</v>
      </c>
      <c r="U724" s="19">
        <v>0</v>
      </c>
      <c r="V724" s="19">
        <v>0</v>
      </c>
      <c r="W724" s="19">
        <v>0</v>
      </c>
      <c r="X724" s="19">
        <v>0</v>
      </c>
      <c r="Y724" s="20">
        <f t="shared" si="179"/>
        <v>0.86107027981609752</v>
      </c>
      <c r="Z724" s="20">
        <f t="shared" si="180"/>
        <v>0.86107027981609752</v>
      </c>
      <c r="AA724" s="20">
        <f t="shared" si="181"/>
        <v>0.13892972018390248</v>
      </c>
      <c r="AB724" s="21">
        <f t="shared" si="182"/>
        <v>1</v>
      </c>
    </row>
    <row r="725" spans="1:28" ht="58" hidden="1" outlineLevel="4" x14ac:dyDescent="0.35">
      <c r="A725" s="15" t="s">
        <v>385</v>
      </c>
      <c r="B725" s="16" t="s">
        <v>475</v>
      </c>
      <c r="C725" s="16" t="s">
        <v>34</v>
      </c>
      <c r="D725" s="16" t="s">
        <v>59</v>
      </c>
      <c r="E725" s="16" t="s">
        <v>55</v>
      </c>
      <c r="F725" s="16" t="s">
        <v>36</v>
      </c>
      <c r="G725" s="16">
        <v>1112</v>
      </c>
      <c r="H725" s="16">
        <v>3480</v>
      </c>
      <c r="I725" s="17" t="s">
        <v>60</v>
      </c>
      <c r="J725" s="18">
        <v>397637293</v>
      </c>
      <c r="K725" s="19">
        <v>320717060</v>
      </c>
      <c r="L725" s="19">
        <v>0</v>
      </c>
      <c r="M725" s="19">
        <v>0</v>
      </c>
      <c r="N725" s="19">
        <v>0</v>
      </c>
      <c r="O725" s="19">
        <v>320717060</v>
      </c>
      <c r="P725" s="19">
        <v>0</v>
      </c>
      <c r="Q725" s="19">
        <v>50665751</v>
      </c>
      <c r="R725" s="19">
        <v>0</v>
      </c>
      <c r="S725" s="19">
        <v>270051309</v>
      </c>
      <c r="T725" s="19">
        <v>270051309</v>
      </c>
      <c r="U725" s="19">
        <v>0</v>
      </c>
      <c r="V725" s="19">
        <v>0</v>
      </c>
      <c r="W725" s="19">
        <v>0</v>
      </c>
      <c r="X725" s="19">
        <v>0</v>
      </c>
      <c r="Y725" s="20">
        <f t="shared" si="179"/>
        <v>0.8420235237876027</v>
      </c>
      <c r="Z725" s="20">
        <f t="shared" si="180"/>
        <v>0.8420235237876027</v>
      </c>
      <c r="AA725" s="20">
        <f t="shared" si="181"/>
        <v>0.1579764762123973</v>
      </c>
      <c r="AB725" s="21">
        <f t="shared" si="182"/>
        <v>1</v>
      </c>
    </row>
    <row r="726" spans="1:28" ht="43.5" hidden="1" outlineLevel="4" x14ac:dyDescent="0.35">
      <c r="A726" s="15" t="s">
        <v>385</v>
      </c>
      <c r="B726" s="16" t="s">
        <v>475</v>
      </c>
      <c r="C726" s="16" t="s">
        <v>34</v>
      </c>
      <c r="D726" s="16" t="s">
        <v>61</v>
      </c>
      <c r="E726" s="16" t="s">
        <v>55</v>
      </c>
      <c r="F726" s="16" t="s">
        <v>36</v>
      </c>
      <c r="G726" s="16">
        <v>1112</v>
      </c>
      <c r="H726" s="16">
        <v>3480</v>
      </c>
      <c r="I726" s="17" t="s">
        <v>62</v>
      </c>
      <c r="J726" s="18">
        <v>3650479974</v>
      </c>
      <c r="K726" s="19">
        <v>3445732185</v>
      </c>
      <c r="L726" s="19">
        <v>0</v>
      </c>
      <c r="M726" s="19">
        <v>0</v>
      </c>
      <c r="N726" s="19">
        <v>0</v>
      </c>
      <c r="O726" s="19">
        <v>3445732185</v>
      </c>
      <c r="P726" s="19">
        <v>0</v>
      </c>
      <c r="Q726" s="19">
        <v>359101254</v>
      </c>
      <c r="R726" s="19">
        <v>0</v>
      </c>
      <c r="S726" s="19">
        <v>3086630931</v>
      </c>
      <c r="T726" s="19">
        <v>3086630931</v>
      </c>
      <c r="U726" s="19">
        <v>0</v>
      </c>
      <c r="V726" s="19">
        <v>0</v>
      </c>
      <c r="W726" s="19">
        <v>0</v>
      </c>
      <c r="X726" s="19">
        <v>0</v>
      </c>
      <c r="Y726" s="20">
        <f t="shared" si="179"/>
        <v>0.89578375952627898</v>
      </c>
      <c r="Z726" s="20">
        <f t="shared" si="180"/>
        <v>0.89578375952627898</v>
      </c>
      <c r="AA726" s="20">
        <f t="shared" si="181"/>
        <v>0.10421624047372097</v>
      </c>
      <c r="AB726" s="21">
        <f t="shared" si="182"/>
        <v>1</v>
      </c>
    </row>
    <row r="727" spans="1:28" ht="43.5" hidden="1" outlineLevel="4" x14ac:dyDescent="0.35">
      <c r="A727" s="15" t="s">
        <v>385</v>
      </c>
      <c r="B727" s="16" t="s">
        <v>475</v>
      </c>
      <c r="C727" s="16" t="s">
        <v>34</v>
      </c>
      <c r="D727" s="16" t="s">
        <v>63</v>
      </c>
      <c r="E727" s="16" t="s">
        <v>55</v>
      </c>
      <c r="F727" s="16" t="s">
        <v>36</v>
      </c>
      <c r="G727" s="16">
        <v>1112</v>
      </c>
      <c r="H727" s="16">
        <v>3480</v>
      </c>
      <c r="I727" s="17" t="s">
        <v>64</v>
      </c>
      <c r="J727" s="18">
        <v>1825239987</v>
      </c>
      <c r="K727" s="19">
        <v>1730966093</v>
      </c>
      <c r="L727" s="19">
        <v>0</v>
      </c>
      <c r="M727" s="19">
        <v>0</v>
      </c>
      <c r="N727" s="19">
        <v>0</v>
      </c>
      <c r="O727" s="19">
        <v>1730966093</v>
      </c>
      <c r="P727" s="19">
        <v>0</v>
      </c>
      <c r="Q727" s="19">
        <v>186253134</v>
      </c>
      <c r="R727" s="19">
        <v>0</v>
      </c>
      <c r="S727" s="19">
        <v>1544712959</v>
      </c>
      <c r="T727" s="19">
        <v>1544712959</v>
      </c>
      <c r="U727" s="19">
        <v>0</v>
      </c>
      <c r="V727" s="19">
        <v>0</v>
      </c>
      <c r="W727" s="19">
        <v>0</v>
      </c>
      <c r="X727" s="19">
        <v>0</v>
      </c>
      <c r="Y727" s="20">
        <f t="shared" si="179"/>
        <v>0.89239931691718011</v>
      </c>
      <c r="Z727" s="20">
        <f t="shared" si="180"/>
        <v>0.89239931691718011</v>
      </c>
      <c r="AA727" s="20">
        <f t="shared" si="181"/>
        <v>0.10760068308281992</v>
      </c>
      <c r="AB727" s="21">
        <f t="shared" si="182"/>
        <v>1</v>
      </c>
    </row>
    <row r="728" spans="1:28" ht="43.5" hidden="1" outlineLevel="4" x14ac:dyDescent="0.35">
      <c r="A728" s="15" t="s">
        <v>385</v>
      </c>
      <c r="B728" s="16" t="s">
        <v>475</v>
      </c>
      <c r="C728" s="16" t="s">
        <v>34</v>
      </c>
      <c r="D728" s="16" t="s">
        <v>65</v>
      </c>
      <c r="E728" s="16" t="s">
        <v>55</v>
      </c>
      <c r="F728" s="16" t="s">
        <v>36</v>
      </c>
      <c r="G728" s="16">
        <v>1112</v>
      </c>
      <c r="H728" s="16">
        <v>3480</v>
      </c>
      <c r="I728" s="17" t="s">
        <v>66</v>
      </c>
      <c r="J728" s="18">
        <v>7741236684</v>
      </c>
      <c r="K728" s="19">
        <v>5793727400</v>
      </c>
      <c r="L728" s="19">
        <v>0</v>
      </c>
      <c r="M728" s="19">
        <v>0</v>
      </c>
      <c r="N728" s="19">
        <v>0</v>
      </c>
      <c r="O728" s="19">
        <v>5793727400</v>
      </c>
      <c r="P728" s="19">
        <v>0</v>
      </c>
      <c r="Q728" s="19">
        <v>58466003.340000004</v>
      </c>
      <c r="R728" s="19">
        <v>0</v>
      </c>
      <c r="S728" s="19">
        <v>5735261396.6599998</v>
      </c>
      <c r="T728" s="19">
        <v>5735261396.6599998</v>
      </c>
      <c r="U728" s="19">
        <v>0</v>
      </c>
      <c r="V728" s="19">
        <v>0</v>
      </c>
      <c r="W728" s="19">
        <v>0</v>
      </c>
      <c r="X728" s="19">
        <v>0</v>
      </c>
      <c r="Y728" s="20">
        <f t="shared" si="179"/>
        <v>0.9899087410740105</v>
      </c>
      <c r="Z728" s="20">
        <f t="shared" si="180"/>
        <v>0.9899087410740105</v>
      </c>
      <c r="AA728" s="20">
        <f t="shared" si="181"/>
        <v>1.0091258925989511E-2</v>
      </c>
      <c r="AB728" s="21">
        <f t="shared" si="182"/>
        <v>1</v>
      </c>
    </row>
    <row r="729" spans="1:28" hidden="1" outlineLevel="3" x14ac:dyDescent="0.35">
      <c r="A729" s="22"/>
      <c r="B729" s="23"/>
      <c r="C729" s="23" t="s">
        <v>67</v>
      </c>
      <c r="D729" s="23"/>
      <c r="E729" s="23"/>
      <c r="F729" s="23"/>
      <c r="G729" s="23"/>
      <c r="H729" s="23"/>
      <c r="I729" s="24"/>
      <c r="J729" s="25">
        <f t="shared" ref="J729:X729" si="183">SUBTOTAL(9,J709:J728)</f>
        <v>144649833054</v>
      </c>
      <c r="K729" s="26">
        <f t="shared" si="183"/>
        <v>157907154548</v>
      </c>
      <c r="L729" s="26">
        <f t="shared" si="183"/>
        <v>0</v>
      </c>
      <c r="M729" s="26">
        <f t="shared" si="183"/>
        <v>41377193</v>
      </c>
      <c r="N729" s="26">
        <f t="shared" si="183"/>
        <v>-70000000</v>
      </c>
      <c r="O729" s="26">
        <f t="shared" si="183"/>
        <v>157878531741</v>
      </c>
      <c r="P729" s="26">
        <f t="shared" si="183"/>
        <v>0</v>
      </c>
      <c r="Q729" s="26">
        <f t="shared" si="183"/>
        <v>1795769766.5999999</v>
      </c>
      <c r="R729" s="26">
        <f t="shared" si="183"/>
        <v>0</v>
      </c>
      <c r="S729" s="26">
        <f t="shared" si="183"/>
        <v>127812341147.90999</v>
      </c>
      <c r="T729" s="26">
        <f t="shared" si="183"/>
        <v>127812341147.90999</v>
      </c>
      <c r="U729" s="26">
        <f t="shared" si="183"/>
        <v>28101155584.490002</v>
      </c>
      <c r="V729" s="26">
        <f t="shared" si="183"/>
        <v>28299043633.490002</v>
      </c>
      <c r="W729" s="26">
        <f t="shared" si="183"/>
        <v>0</v>
      </c>
      <c r="X729" s="26">
        <f t="shared" si="183"/>
        <v>28270420826.490002</v>
      </c>
      <c r="Y729" s="27">
        <f t="shared" si="179"/>
        <v>0.80941450381881264</v>
      </c>
      <c r="Z729" s="27">
        <f t="shared" si="180"/>
        <v>0.80956124774194349</v>
      </c>
      <c r="AA729" s="27">
        <f t="shared" si="181"/>
        <v>1.1374375900239327E-2</v>
      </c>
      <c r="AB729" s="28">
        <f t="shared" si="182"/>
        <v>0.82093562364218287</v>
      </c>
    </row>
    <row r="730" spans="1:28" hidden="1" outlineLevel="4" x14ac:dyDescent="0.35">
      <c r="A730" s="15" t="s">
        <v>385</v>
      </c>
      <c r="B730" s="16" t="s">
        <v>475</v>
      </c>
      <c r="C730" s="16" t="s">
        <v>68</v>
      </c>
      <c r="D730" s="16" t="s">
        <v>85</v>
      </c>
      <c r="E730" s="16"/>
      <c r="F730" s="16" t="s">
        <v>36</v>
      </c>
      <c r="G730" s="16">
        <v>1120</v>
      </c>
      <c r="H730" s="16">
        <v>3480</v>
      </c>
      <c r="I730" s="17" t="s">
        <v>86</v>
      </c>
      <c r="J730" s="18">
        <v>3525914</v>
      </c>
      <c r="K730" s="19">
        <v>3525914</v>
      </c>
      <c r="L730" s="19">
        <v>0</v>
      </c>
      <c r="M730" s="19">
        <v>0</v>
      </c>
      <c r="N730" s="19">
        <v>0</v>
      </c>
      <c r="O730" s="19">
        <v>3525914</v>
      </c>
      <c r="P730" s="19">
        <v>0</v>
      </c>
      <c r="Q730" s="19">
        <v>3525914</v>
      </c>
      <c r="R730" s="19">
        <v>0</v>
      </c>
      <c r="S730" s="19">
        <v>0</v>
      </c>
      <c r="T730" s="19">
        <v>0</v>
      </c>
      <c r="U730" s="19">
        <v>0</v>
      </c>
      <c r="V730" s="19">
        <v>0</v>
      </c>
      <c r="W730" s="19">
        <v>0</v>
      </c>
      <c r="X730" s="19">
        <v>0</v>
      </c>
      <c r="Y730" s="20">
        <f t="shared" si="179"/>
        <v>0</v>
      </c>
      <c r="Z730" s="20">
        <f t="shared" si="180"/>
        <v>0</v>
      </c>
      <c r="AA730" s="20">
        <f t="shared" si="181"/>
        <v>1</v>
      </c>
      <c r="AB730" s="21">
        <f t="shared" si="182"/>
        <v>1</v>
      </c>
    </row>
    <row r="731" spans="1:28" ht="101.5" hidden="1" outlineLevel="4" x14ac:dyDescent="0.35">
      <c r="A731" s="15" t="s">
        <v>385</v>
      </c>
      <c r="B731" s="16" t="s">
        <v>475</v>
      </c>
      <c r="C731" s="16" t="s">
        <v>68</v>
      </c>
      <c r="D731" s="16" t="s">
        <v>391</v>
      </c>
      <c r="E731" s="16"/>
      <c r="F731" s="16">
        <v>457</v>
      </c>
      <c r="G731" s="16">
        <v>1120</v>
      </c>
      <c r="H731" s="16">
        <v>3480</v>
      </c>
      <c r="I731" s="17" t="s">
        <v>479</v>
      </c>
      <c r="J731" s="19">
        <v>0</v>
      </c>
      <c r="K731" s="19">
        <v>2480764094.9899998</v>
      </c>
      <c r="L731" s="19">
        <v>0</v>
      </c>
      <c r="M731" s="19">
        <v>0</v>
      </c>
      <c r="N731" s="19">
        <v>0</v>
      </c>
      <c r="O731" s="19">
        <v>2480764094.9899998</v>
      </c>
      <c r="P731" s="19">
        <v>0</v>
      </c>
      <c r="Q731" s="19">
        <v>0</v>
      </c>
      <c r="R731" s="19">
        <v>0</v>
      </c>
      <c r="S731" s="19">
        <v>0</v>
      </c>
      <c r="T731" s="19">
        <v>0</v>
      </c>
      <c r="U731" s="19">
        <v>2480764094.9899998</v>
      </c>
      <c r="V731" s="19">
        <v>2480764094.9899998</v>
      </c>
      <c r="W731" s="19">
        <v>0</v>
      </c>
      <c r="X731" s="19">
        <v>2480764094.9899998</v>
      </c>
      <c r="Y731" s="20">
        <f t="shared" si="179"/>
        <v>0</v>
      </c>
      <c r="Z731" s="20">
        <f t="shared" si="180"/>
        <v>0</v>
      </c>
      <c r="AA731" s="20">
        <f t="shared" si="181"/>
        <v>0</v>
      </c>
      <c r="AB731" s="21">
        <f t="shared" si="182"/>
        <v>0</v>
      </c>
    </row>
    <row r="732" spans="1:28" ht="101.5" hidden="1" outlineLevel="4" x14ac:dyDescent="0.35">
      <c r="A732" s="15" t="s">
        <v>385</v>
      </c>
      <c r="B732" s="16" t="s">
        <v>475</v>
      </c>
      <c r="C732" s="16" t="s">
        <v>68</v>
      </c>
      <c r="D732" s="16" t="s">
        <v>391</v>
      </c>
      <c r="E732" s="16"/>
      <c r="F732" s="16">
        <v>522</v>
      </c>
      <c r="G732" s="16">
        <v>1120</v>
      </c>
      <c r="H732" s="16">
        <v>3480</v>
      </c>
      <c r="I732" s="17" t="s">
        <v>453</v>
      </c>
      <c r="J732" s="19">
        <v>0</v>
      </c>
      <c r="K732" s="19">
        <v>1193295512.4000001</v>
      </c>
      <c r="L732" s="19">
        <v>0</v>
      </c>
      <c r="M732" s="19">
        <v>0</v>
      </c>
      <c r="N732" s="19">
        <v>0</v>
      </c>
      <c r="O732" s="19">
        <v>1193295512.4000001</v>
      </c>
      <c r="P732" s="19">
        <v>0</v>
      </c>
      <c r="Q732" s="19">
        <v>0</v>
      </c>
      <c r="R732" s="19">
        <v>0</v>
      </c>
      <c r="S732" s="19">
        <v>0</v>
      </c>
      <c r="T732" s="19">
        <v>0</v>
      </c>
      <c r="U732" s="19">
        <v>1193295512.4000001</v>
      </c>
      <c r="V732" s="19">
        <v>1193295512.4000001</v>
      </c>
      <c r="W732" s="19">
        <v>0</v>
      </c>
      <c r="X732" s="19">
        <v>1193295512.4000001</v>
      </c>
      <c r="Y732" s="20">
        <f t="shared" si="179"/>
        <v>0</v>
      </c>
      <c r="Z732" s="20">
        <f t="shared" si="180"/>
        <v>0</v>
      </c>
      <c r="AA732" s="20">
        <f t="shared" si="181"/>
        <v>0</v>
      </c>
      <c r="AB732" s="21">
        <f t="shared" si="182"/>
        <v>0</v>
      </c>
    </row>
    <row r="733" spans="1:28" ht="87" hidden="1" outlineLevel="4" x14ac:dyDescent="0.35">
      <c r="A733" s="15" t="s">
        <v>385</v>
      </c>
      <c r="B733" s="16" t="s">
        <v>475</v>
      </c>
      <c r="C733" s="16" t="s">
        <v>68</v>
      </c>
      <c r="D733" s="16" t="s">
        <v>391</v>
      </c>
      <c r="E733" s="16"/>
      <c r="F733" s="16">
        <v>540</v>
      </c>
      <c r="G733" s="16">
        <v>1120</v>
      </c>
      <c r="H733" s="16">
        <v>3480</v>
      </c>
      <c r="I733" s="17" t="s">
        <v>480</v>
      </c>
      <c r="J733" s="19">
        <v>0</v>
      </c>
      <c r="K733" s="19">
        <v>23826005.18</v>
      </c>
      <c r="L733" s="19">
        <v>0</v>
      </c>
      <c r="M733" s="19">
        <v>0</v>
      </c>
      <c r="N733" s="19">
        <v>0</v>
      </c>
      <c r="O733" s="19">
        <v>23826005.18</v>
      </c>
      <c r="P733" s="19">
        <v>0</v>
      </c>
      <c r="Q733" s="19">
        <v>0</v>
      </c>
      <c r="R733" s="19">
        <v>0</v>
      </c>
      <c r="S733" s="19">
        <v>0</v>
      </c>
      <c r="T733" s="19">
        <v>0</v>
      </c>
      <c r="U733" s="19">
        <v>23826005.18</v>
      </c>
      <c r="V733" s="19">
        <v>23826005.18</v>
      </c>
      <c r="W733" s="19">
        <v>0</v>
      </c>
      <c r="X733" s="19">
        <v>23826005.18</v>
      </c>
      <c r="Y733" s="20">
        <f t="shared" si="179"/>
        <v>0</v>
      </c>
      <c r="Z733" s="20">
        <f t="shared" si="180"/>
        <v>0</v>
      </c>
      <c r="AA733" s="20">
        <f t="shared" si="181"/>
        <v>0</v>
      </c>
      <c r="AB733" s="21">
        <f t="shared" si="182"/>
        <v>0</v>
      </c>
    </row>
    <row r="734" spans="1:28" ht="101.5" hidden="1" outlineLevel="4" x14ac:dyDescent="0.35">
      <c r="A734" s="15" t="s">
        <v>385</v>
      </c>
      <c r="B734" s="16" t="s">
        <v>475</v>
      </c>
      <c r="C734" s="16" t="s">
        <v>68</v>
      </c>
      <c r="D734" s="16" t="s">
        <v>391</v>
      </c>
      <c r="E734" s="16"/>
      <c r="F734" s="16">
        <v>664</v>
      </c>
      <c r="G734" s="16">
        <v>1120</v>
      </c>
      <c r="H734" s="16">
        <v>3480</v>
      </c>
      <c r="I734" s="17" t="s">
        <v>481</v>
      </c>
      <c r="J734" s="19">
        <v>0</v>
      </c>
      <c r="K734" s="19">
        <v>2026500000</v>
      </c>
      <c r="L734" s="19">
        <v>0</v>
      </c>
      <c r="M734" s="19">
        <v>0</v>
      </c>
      <c r="N734" s="19">
        <v>0</v>
      </c>
      <c r="O734" s="19">
        <v>2026500000</v>
      </c>
      <c r="P734" s="19">
        <v>0</v>
      </c>
      <c r="Q734" s="19">
        <v>0</v>
      </c>
      <c r="R734" s="19">
        <v>0</v>
      </c>
      <c r="S734" s="19">
        <v>1211730943</v>
      </c>
      <c r="T734" s="19">
        <v>1211730943</v>
      </c>
      <c r="U734" s="19">
        <v>814769057</v>
      </c>
      <c r="V734" s="19">
        <v>814769057</v>
      </c>
      <c r="W734" s="19">
        <v>0</v>
      </c>
      <c r="X734" s="19">
        <v>814769057</v>
      </c>
      <c r="Y734" s="20">
        <f t="shared" si="179"/>
        <v>0.59794273032321732</v>
      </c>
      <c r="Z734" s="20">
        <f t="shared" si="180"/>
        <v>0.59794273032321732</v>
      </c>
      <c r="AA734" s="20">
        <f t="shared" si="181"/>
        <v>0</v>
      </c>
      <c r="AB734" s="21">
        <f t="shared" si="182"/>
        <v>0.59794273032321732</v>
      </c>
    </row>
    <row r="735" spans="1:28" hidden="1" outlineLevel="3" x14ac:dyDescent="0.35">
      <c r="A735" s="22"/>
      <c r="B735" s="23"/>
      <c r="C735" s="23" t="s">
        <v>99</v>
      </c>
      <c r="D735" s="23"/>
      <c r="E735" s="23"/>
      <c r="F735" s="23"/>
      <c r="G735" s="23"/>
      <c r="H735" s="23"/>
      <c r="I735" s="24"/>
      <c r="J735" s="25">
        <f t="shared" ref="J735:X735" si="184">SUBTOTAL(9,J730:J734)</f>
        <v>3525914</v>
      </c>
      <c r="K735" s="26">
        <f t="shared" si="184"/>
        <v>5727911526.5699997</v>
      </c>
      <c r="L735" s="26">
        <f t="shared" si="184"/>
        <v>0</v>
      </c>
      <c r="M735" s="26">
        <f t="shared" si="184"/>
        <v>0</v>
      </c>
      <c r="N735" s="26">
        <f t="shared" si="184"/>
        <v>0</v>
      </c>
      <c r="O735" s="26">
        <f t="shared" si="184"/>
        <v>5727911526.5699997</v>
      </c>
      <c r="P735" s="26">
        <f t="shared" si="184"/>
        <v>0</v>
      </c>
      <c r="Q735" s="26">
        <f t="shared" si="184"/>
        <v>3525914</v>
      </c>
      <c r="R735" s="26">
        <f t="shared" si="184"/>
        <v>0</v>
      </c>
      <c r="S735" s="26">
        <f t="shared" si="184"/>
        <v>1211730943</v>
      </c>
      <c r="T735" s="26">
        <f t="shared" si="184"/>
        <v>1211730943</v>
      </c>
      <c r="U735" s="26">
        <f t="shared" si="184"/>
        <v>4512654669.5699997</v>
      </c>
      <c r="V735" s="26">
        <f t="shared" si="184"/>
        <v>4512654669.5699997</v>
      </c>
      <c r="W735" s="26">
        <f t="shared" si="184"/>
        <v>0</v>
      </c>
      <c r="X735" s="26">
        <f t="shared" si="184"/>
        <v>4512654669.5699997</v>
      </c>
      <c r="Y735" s="27">
        <f t="shared" si="179"/>
        <v>0.21154847406059907</v>
      </c>
      <c r="Z735" s="27">
        <f t="shared" si="180"/>
        <v>0.21154847406059907</v>
      </c>
      <c r="AA735" s="27">
        <f t="shared" si="181"/>
        <v>6.1556711964638104E-4</v>
      </c>
      <c r="AB735" s="28">
        <f t="shared" si="182"/>
        <v>0.21216404118024546</v>
      </c>
    </row>
    <row r="736" spans="1:28" ht="58" hidden="1" outlineLevel="4" x14ac:dyDescent="0.35">
      <c r="A736" s="15" t="s">
        <v>385</v>
      </c>
      <c r="B736" s="16" t="s">
        <v>475</v>
      </c>
      <c r="C736" s="16" t="s">
        <v>138</v>
      </c>
      <c r="D736" s="16" t="s">
        <v>139</v>
      </c>
      <c r="E736" s="16" t="s">
        <v>55</v>
      </c>
      <c r="F736" s="16" t="s">
        <v>36</v>
      </c>
      <c r="G736" s="16">
        <v>1310</v>
      </c>
      <c r="H736" s="16">
        <v>3480</v>
      </c>
      <c r="I736" s="17" t="s">
        <v>140</v>
      </c>
      <c r="J736" s="18">
        <v>115182758</v>
      </c>
      <c r="K736" s="19">
        <v>115167762</v>
      </c>
      <c r="L736" s="19">
        <v>0</v>
      </c>
      <c r="M736" s="19">
        <v>0</v>
      </c>
      <c r="N736" s="19">
        <v>0</v>
      </c>
      <c r="O736" s="19">
        <v>115167762</v>
      </c>
      <c r="P736" s="19">
        <v>0</v>
      </c>
      <c r="Q736" s="19">
        <v>38344389.369999997</v>
      </c>
      <c r="R736" s="19">
        <v>0</v>
      </c>
      <c r="S736" s="19">
        <v>76823372.629999995</v>
      </c>
      <c r="T736" s="19">
        <v>76823372.629999995</v>
      </c>
      <c r="U736" s="19">
        <v>0</v>
      </c>
      <c r="V736" s="19">
        <v>0</v>
      </c>
      <c r="W736" s="19">
        <v>0</v>
      </c>
      <c r="X736" s="19">
        <v>0</v>
      </c>
      <c r="Y736" s="20">
        <f t="shared" si="179"/>
        <v>0.6670562255954926</v>
      </c>
      <c r="Z736" s="20">
        <f t="shared" si="180"/>
        <v>0.6670562255954926</v>
      </c>
      <c r="AA736" s="20">
        <f t="shared" si="181"/>
        <v>0.3329437744045074</v>
      </c>
      <c r="AB736" s="21">
        <f t="shared" si="182"/>
        <v>1</v>
      </c>
    </row>
    <row r="737" spans="1:28" ht="116" hidden="1" outlineLevel="4" x14ac:dyDescent="0.35">
      <c r="A737" s="15" t="s">
        <v>385</v>
      </c>
      <c r="B737" s="16" t="s">
        <v>475</v>
      </c>
      <c r="C737" s="16" t="s">
        <v>138</v>
      </c>
      <c r="D737" s="16" t="s">
        <v>139</v>
      </c>
      <c r="E737" s="16" t="s">
        <v>482</v>
      </c>
      <c r="F737" s="16" t="s">
        <v>36</v>
      </c>
      <c r="G737" s="16">
        <v>1310</v>
      </c>
      <c r="H737" s="16">
        <v>3480</v>
      </c>
      <c r="I737" s="17" t="s">
        <v>483</v>
      </c>
      <c r="J737" s="18">
        <v>263994208</v>
      </c>
      <c r="K737" s="19">
        <v>263994208</v>
      </c>
      <c r="L737" s="19">
        <v>0</v>
      </c>
      <c r="M737" s="19">
        <v>0</v>
      </c>
      <c r="N737" s="19">
        <v>0</v>
      </c>
      <c r="O737" s="19">
        <v>263994208</v>
      </c>
      <c r="P737" s="19">
        <v>0</v>
      </c>
      <c r="Q737" s="19">
        <v>75462766</v>
      </c>
      <c r="R737" s="19">
        <v>0</v>
      </c>
      <c r="S737" s="19">
        <v>188531438</v>
      </c>
      <c r="T737" s="19">
        <v>188531438</v>
      </c>
      <c r="U737" s="19">
        <v>4</v>
      </c>
      <c r="V737" s="19">
        <v>4</v>
      </c>
      <c r="W737" s="19">
        <v>0</v>
      </c>
      <c r="X737" s="19">
        <v>4</v>
      </c>
      <c r="Y737" s="20">
        <f t="shared" si="179"/>
        <v>0.71414990286453561</v>
      </c>
      <c r="Z737" s="20">
        <f t="shared" si="180"/>
        <v>0.71414990286453561</v>
      </c>
      <c r="AA737" s="20">
        <f t="shared" si="181"/>
        <v>0.28585008198361683</v>
      </c>
      <c r="AB737" s="21">
        <f t="shared" si="182"/>
        <v>0.99999998484815245</v>
      </c>
    </row>
    <row r="738" spans="1:28" ht="58" hidden="1" outlineLevel="4" x14ac:dyDescent="0.35">
      <c r="A738" s="15" t="s">
        <v>385</v>
      </c>
      <c r="B738" s="16" t="s">
        <v>475</v>
      </c>
      <c r="C738" s="16" t="s">
        <v>138</v>
      </c>
      <c r="D738" s="16" t="s">
        <v>139</v>
      </c>
      <c r="E738" s="16" t="s">
        <v>141</v>
      </c>
      <c r="F738" s="16" t="s">
        <v>36</v>
      </c>
      <c r="G738" s="16">
        <v>1310</v>
      </c>
      <c r="H738" s="16">
        <v>3480</v>
      </c>
      <c r="I738" s="17" t="s">
        <v>142</v>
      </c>
      <c r="J738" s="18">
        <v>304206665</v>
      </c>
      <c r="K738" s="19">
        <v>304161012</v>
      </c>
      <c r="L738" s="19">
        <v>0</v>
      </c>
      <c r="M738" s="19">
        <v>0</v>
      </c>
      <c r="N738" s="19">
        <v>0</v>
      </c>
      <c r="O738" s="19">
        <v>304161012</v>
      </c>
      <c r="P738" s="19">
        <v>0</v>
      </c>
      <c r="Q738" s="19">
        <v>46863793.899999999</v>
      </c>
      <c r="R738" s="19">
        <v>0</v>
      </c>
      <c r="S738" s="19">
        <v>257297218.09999999</v>
      </c>
      <c r="T738" s="19">
        <v>257297218.09999999</v>
      </c>
      <c r="U738" s="19">
        <v>0</v>
      </c>
      <c r="V738" s="19">
        <v>0</v>
      </c>
      <c r="W738" s="19">
        <v>0</v>
      </c>
      <c r="X738" s="19">
        <v>0</v>
      </c>
      <c r="Y738" s="20">
        <f t="shared" si="179"/>
        <v>0.8459243885603589</v>
      </c>
      <c r="Z738" s="20">
        <f t="shared" si="180"/>
        <v>0.8459243885603589</v>
      </c>
      <c r="AA738" s="20">
        <f t="shared" si="181"/>
        <v>0.15407561143964105</v>
      </c>
      <c r="AB738" s="21">
        <f t="shared" si="182"/>
        <v>1</v>
      </c>
    </row>
    <row r="739" spans="1:28" ht="101.5" hidden="1" outlineLevel="4" x14ac:dyDescent="0.35">
      <c r="A739" s="15" t="s">
        <v>385</v>
      </c>
      <c r="B739" s="16" t="s">
        <v>475</v>
      </c>
      <c r="C739" s="16" t="s">
        <v>138</v>
      </c>
      <c r="D739" s="16" t="s">
        <v>139</v>
      </c>
      <c r="E739" s="16" t="s">
        <v>287</v>
      </c>
      <c r="F739" s="16" t="s">
        <v>36</v>
      </c>
      <c r="G739" s="16">
        <v>1310</v>
      </c>
      <c r="H739" s="16">
        <v>3480</v>
      </c>
      <c r="I739" s="17" t="s">
        <v>484</v>
      </c>
      <c r="J739" s="18">
        <v>4763337554</v>
      </c>
      <c r="K739" s="19">
        <v>6685435108</v>
      </c>
      <c r="L739" s="19">
        <v>0</v>
      </c>
      <c r="M739" s="19">
        <v>0</v>
      </c>
      <c r="N739" s="19">
        <v>0</v>
      </c>
      <c r="O739" s="19">
        <v>6685435108</v>
      </c>
      <c r="P739" s="19">
        <v>0</v>
      </c>
      <c r="Q739" s="19">
        <v>799794529.08000004</v>
      </c>
      <c r="R739" s="19">
        <v>0</v>
      </c>
      <c r="S739" s="19">
        <v>5885640578.9200001</v>
      </c>
      <c r="T739" s="19">
        <v>5885636681.04</v>
      </c>
      <c r="U739" s="19">
        <v>0</v>
      </c>
      <c r="V739" s="19">
        <v>0</v>
      </c>
      <c r="W739" s="19">
        <v>0</v>
      </c>
      <c r="X739" s="19">
        <v>0</v>
      </c>
      <c r="Y739" s="20">
        <f t="shared" si="179"/>
        <v>0.88036761764048221</v>
      </c>
      <c r="Z739" s="20">
        <f t="shared" si="180"/>
        <v>0.88036761764048221</v>
      </c>
      <c r="AA739" s="20">
        <f t="shared" si="181"/>
        <v>0.11963238235951779</v>
      </c>
      <c r="AB739" s="21">
        <f t="shared" si="182"/>
        <v>1</v>
      </c>
    </row>
    <row r="740" spans="1:28" ht="43.5" hidden="1" outlineLevel="4" x14ac:dyDescent="0.35">
      <c r="A740" s="15" t="s">
        <v>385</v>
      </c>
      <c r="B740" s="16" t="s">
        <v>475</v>
      </c>
      <c r="C740" s="16" t="s">
        <v>138</v>
      </c>
      <c r="D740" s="16" t="s">
        <v>139</v>
      </c>
      <c r="E740" s="16" t="s">
        <v>143</v>
      </c>
      <c r="F740" s="16" t="s">
        <v>36</v>
      </c>
      <c r="G740" s="16">
        <v>1310</v>
      </c>
      <c r="H740" s="16">
        <v>3480</v>
      </c>
      <c r="I740" s="17" t="s">
        <v>393</v>
      </c>
      <c r="J740" s="18">
        <v>1764386608</v>
      </c>
      <c r="K740" s="19">
        <v>1764120545</v>
      </c>
      <c r="L740" s="19">
        <v>0</v>
      </c>
      <c r="M740" s="19">
        <v>0</v>
      </c>
      <c r="N740" s="19">
        <v>0</v>
      </c>
      <c r="O740" s="19">
        <v>1764120545</v>
      </c>
      <c r="P740" s="19">
        <v>0</v>
      </c>
      <c r="Q740" s="19">
        <v>328467527.08999997</v>
      </c>
      <c r="R740" s="19">
        <v>0</v>
      </c>
      <c r="S740" s="19">
        <v>1297626300.9100001</v>
      </c>
      <c r="T740" s="19">
        <v>1297626300.9100001</v>
      </c>
      <c r="U740" s="19">
        <v>138026717</v>
      </c>
      <c r="V740" s="19">
        <v>138026717</v>
      </c>
      <c r="W740" s="19">
        <v>0</v>
      </c>
      <c r="X740" s="19">
        <v>138026717</v>
      </c>
      <c r="Y740" s="20">
        <f t="shared" si="179"/>
        <v>0.7355655511114747</v>
      </c>
      <c r="Z740" s="20">
        <f t="shared" si="180"/>
        <v>0.7355655511114747</v>
      </c>
      <c r="AA740" s="20">
        <f t="shared" si="181"/>
        <v>0.18619335737626705</v>
      </c>
      <c r="AB740" s="21">
        <f t="shared" si="182"/>
        <v>0.92175890848774178</v>
      </c>
    </row>
    <row r="741" spans="1:28" ht="80.5" hidden="1" customHeight="1" outlineLevel="4" x14ac:dyDescent="0.35">
      <c r="A741" s="15" t="s">
        <v>385</v>
      </c>
      <c r="B741" s="16" t="s">
        <v>475</v>
      </c>
      <c r="C741" s="16" t="s">
        <v>138</v>
      </c>
      <c r="D741" s="16" t="s">
        <v>139</v>
      </c>
      <c r="E741" s="16" t="s">
        <v>335</v>
      </c>
      <c r="F741" s="16" t="s">
        <v>36</v>
      </c>
      <c r="G741" s="16">
        <v>1310</v>
      </c>
      <c r="H741" s="16">
        <v>3480</v>
      </c>
      <c r="I741" s="17" t="s">
        <v>485</v>
      </c>
      <c r="J741" s="18">
        <v>44315050</v>
      </c>
      <c r="K741" s="19">
        <v>0</v>
      </c>
      <c r="L741" s="19">
        <v>0</v>
      </c>
      <c r="M741" s="19">
        <v>0</v>
      </c>
      <c r="N741" s="19">
        <v>0</v>
      </c>
      <c r="O741" s="19">
        <v>0</v>
      </c>
      <c r="P741" s="19">
        <v>0</v>
      </c>
      <c r="Q741" s="19">
        <v>0</v>
      </c>
      <c r="R741" s="19">
        <v>0</v>
      </c>
      <c r="S741" s="19">
        <v>0</v>
      </c>
      <c r="T741" s="19">
        <v>0</v>
      </c>
      <c r="U741" s="19">
        <v>0</v>
      </c>
      <c r="V741" s="19">
        <v>0</v>
      </c>
      <c r="W741" s="19">
        <v>0</v>
      </c>
      <c r="X741" s="19">
        <v>0</v>
      </c>
      <c r="Y741" s="20">
        <v>0</v>
      </c>
      <c r="Z741" s="20">
        <v>0</v>
      </c>
      <c r="AA741" s="20">
        <v>0</v>
      </c>
      <c r="AB741" s="21">
        <v>0</v>
      </c>
    </row>
    <row r="742" spans="1:28" ht="43.5" hidden="1" outlineLevel="4" x14ac:dyDescent="0.35">
      <c r="A742" s="15" t="s">
        <v>385</v>
      </c>
      <c r="B742" s="16" t="s">
        <v>475</v>
      </c>
      <c r="C742" s="16" t="s">
        <v>138</v>
      </c>
      <c r="D742" s="16" t="s">
        <v>139</v>
      </c>
      <c r="E742" s="16" t="s">
        <v>291</v>
      </c>
      <c r="F742" s="16" t="s">
        <v>36</v>
      </c>
      <c r="G742" s="16">
        <v>1310</v>
      </c>
      <c r="H742" s="16">
        <v>3480</v>
      </c>
      <c r="I742" s="17" t="s">
        <v>486</v>
      </c>
      <c r="J742" s="18">
        <v>17278606</v>
      </c>
      <c r="K742" s="19">
        <v>17278606</v>
      </c>
      <c r="L742" s="19">
        <v>0</v>
      </c>
      <c r="M742" s="19">
        <v>0</v>
      </c>
      <c r="N742" s="19">
        <v>0</v>
      </c>
      <c r="O742" s="19">
        <v>17278606</v>
      </c>
      <c r="P742" s="19">
        <v>0</v>
      </c>
      <c r="Q742" s="19">
        <v>0</v>
      </c>
      <c r="R742" s="19">
        <v>0</v>
      </c>
      <c r="S742" s="19">
        <v>0</v>
      </c>
      <c r="T742" s="19">
        <v>0</v>
      </c>
      <c r="U742" s="19">
        <v>17278606</v>
      </c>
      <c r="V742" s="19">
        <v>17278606</v>
      </c>
      <c r="W742" s="19">
        <v>0</v>
      </c>
      <c r="X742" s="19">
        <v>17278606</v>
      </c>
      <c r="Y742" s="20">
        <f t="shared" ref="Y742:Y750" si="185">S742/K742</f>
        <v>0</v>
      </c>
      <c r="Z742" s="20">
        <f t="shared" ref="Z742:Z750" si="186">S742/O742</f>
        <v>0</v>
      </c>
      <c r="AA742" s="20">
        <f t="shared" ref="AA742:AA750" si="187">(P742+Q742+R742)/O742</f>
        <v>0</v>
      </c>
      <c r="AB742" s="21">
        <f t="shared" ref="AB742:AB750" si="188">Z742+AA742</f>
        <v>0</v>
      </c>
    </row>
    <row r="743" spans="1:28" ht="101.5" hidden="1" outlineLevel="4" x14ac:dyDescent="0.35">
      <c r="A743" s="15" t="s">
        <v>385</v>
      </c>
      <c r="B743" s="16" t="s">
        <v>475</v>
      </c>
      <c r="C743" s="16" t="s">
        <v>138</v>
      </c>
      <c r="D743" s="16" t="s">
        <v>139</v>
      </c>
      <c r="E743" s="16" t="s">
        <v>394</v>
      </c>
      <c r="F743" s="16" t="s">
        <v>36</v>
      </c>
      <c r="G743" s="16">
        <v>1310</v>
      </c>
      <c r="H743" s="16">
        <v>3480</v>
      </c>
      <c r="I743" s="17" t="s">
        <v>487</v>
      </c>
      <c r="J743" s="18">
        <v>16768190</v>
      </c>
      <c r="K743" s="19">
        <v>16768190</v>
      </c>
      <c r="L743" s="19">
        <v>0</v>
      </c>
      <c r="M743" s="19">
        <v>0</v>
      </c>
      <c r="N743" s="19">
        <v>0</v>
      </c>
      <c r="O743" s="19">
        <v>16768190</v>
      </c>
      <c r="P743" s="19">
        <v>0</v>
      </c>
      <c r="Q743" s="19">
        <v>0</v>
      </c>
      <c r="R743" s="19">
        <v>0</v>
      </c>
      <c r="S743" s="19">
        <v>16768190</v>
      </c>
      <c r="T743" s="19">
        <v>16768190</v>
      </c>
      <c r="U743" s="19">
        <v>0</v>
      </c>
      <c r="V743" s="19">
        <v>0</v>
      </c>
      <c r="W743" s="19">
        <v>0</v>
      </c>
      <c r="X743" s="19">
        <v>0</v>
      </c>
      <c r="Y743" s="20">
        <f t="shared" si="185"/>
        <v>1</v>
      </c>
      <c r="Z743" s="20">
        <f t="shared" si="186"/>
        <v>1</v>
      </c>
      <c r="AA743" s="20">
        <f t="shared" si="187"/>
        <v>0</v>
      </c>
      <c r="AB743" s="21">
        <f t="shared" si="188"/>
        <v>1</v>
      </c>
    </row>
    <row r="744" spans="1:28" ht="43.5" hidden="1" outlineLevel="4" x14ac:dyDescent="0.35">
      <c r="A744" s="15" t="s">
        <v>385</v>
      </c>
      <c r="B744" s="16" t="s">
        <v>475</v>
      </c>
      <c r="C744" s="16" t="s">
        <v>138</v>
      </c>
      <c r="D744" s="16" t="s">
        <v>139</v>
      </c>
      <c r="E744" s="16" t="s">
        <v>396</v>
      </c>
      <c r="F744" s="16" t="s">
        <v>36</v>
      </c>
      <c r="G744" s="16">
        <v>1310</v>
      </c>
      <c r="H744" s="16">
        <v>3480</v>
      </c>
      <c r="I744" s="17" t="s">
        <v>488</v>
      </c>
      <c r="J744" s="18">
        <v>8396528</v>
      </c>
      <c r="K744" s="19">
        <v>8396528</v>
      </c>
      <c r="L744" s="19">
        <v>0</v>
      </c>
      <c r="M744" s="19">
        <v>0</v>
      </c>
      <c r="N744" s="19">
        <v>0</v>
      </c>
      <c r="O744" s="19">
        <v>8396528</v>
      </c>
      <c r="P744" s="19">
        <v>0</v>
      </c>
      <c r="Q744" s="19">
        <v>8396528</v>
      </c>
      <c r="R744" s="19">
        <v>0</v>
      </c>
      <c r="S744" s="19">
        <v>0</v>
      </c>
      <c r="T744" s="19">
        <v>0</v>
      </c>
      <c r="U744" s="19">
        <v>0</v>
      </c>
      <c r="V744" s="19">
        <v>0</v>
      </c>
      <c r="W744" s="19">
        <v>0</v>
      </c>
      <c r="X744" s="19">
        <v>0</v>
      </c>
      <c r="Y744" s="20">
        <f t="shared" si="185"/>
        <v>0</v>
      </c>
      <c r="Z744" s="20">
        <f t="shared" si="186"/>
        <v>0</v>
      </c>
      <c r="AA744" s="20">
        <f t="shared" si="187"/>
        <v>1</v>
      </c>
      <c r="AB744" s="21">
        <f t="shared" si="188"/>
        <v>1</v>
      </c>
    </row>
    <row r="745" spans="1:28" ht="43.5" hidden="1" outlineLevel="4" x14ac:dyDescent="0.35">
      <c r="A745" s="15" t="s">
        <v>385</v>
      </c>
      <c r="B745" s="16" t="s">
        <v>475</v>
      </c>
      <c r="C745" s="16" t="s">
        <v>138</v>
      </c>
      <c r="D745" s="16" t="s">
        <v>139</v>
      </c>
      <c r="E745" s="16" t="s">
        <v>417</v>
      </c>
      <c r="F745" s="16" t="s">
        <v>36</v>
      </c>
      <c r="G745" s="16">
        <v>1310</v>
      </c>
      <c r="H745" s="16">
        <v>3480</v>
      </c>
      <c r="I745" s="17" t="s">
        <v>489</v>
      </c>
      <c r="J745" s="18">
        <v>25421749</v>
      </c>
      <c r="K745" s="19">
        <v>25421749</v>
      </c>
      <c r="L745" s="19">
        <v>0</v>
      </c>
      <c r="M745" s="19">
        <v>0</v>
      </c>
      <c r="N745" s="19">
        <v>0</v>
      </c>
      <c r="O745" s="19">
        <v>25421749</v>
      </c>
      <c r="P745" s="19">
        <v>0</v>
      </c>
      <c r="Q745" s="19">
        <v>2667457.94</v>
      </c>
      <c r="R745" s="19">
        <v>0</v>
      </c>
      <c r="S745" s="19">
        <v>22754291.059999999</v>
      </c>
      <c r="T745" s="19">
        <v>22754291.059999999</v>
      </c>
      <c r="U745" s="19">
        <v>0</v>
      </c>
      <c r="V745" s="19">
        <v>0</v>
      </c>
      <c r="W745" s="19">
        <v>0</v>
      </c>
      <c r="X745" s="19">
        <v>0</v>
      </c>
      <c r="Y745" s="20">
        <f t="shared" si="185"/>
        <v>0.89507181665588775</v>
      </c>
      <c r="Z745" s="20">
        <f t="shared" si="186"/>
        <v>0.89507181665588775</v>
      </c>
      <c r="AA745" s="20">
        <f t="shared" si="187"/>
        <v>0.10492818334411216</v>
      </c>
      <c r="AB745" s="21">
        <f t="shared" si="188"/>
        <v>0.99999999999999989</v>
      </c>
    </row>
    <row r="746" spans="1:28" ht="58" hidden="1" outlineLevel="4" x14ac:dyDescent="0.35">
      <c r="A746" s="15" t="s">
        <v>385</v>
      </c>
      <c r="B746" s="16" t="s">
        <v>475</v>
      </c>
      <c r="C746" s="16" t="s">
        <v>138</v>
      </c>
      <c r="D746" s="16" t="s">
        <v>139</v>
      </c>
      <c r="E746" s="16" t="s">
        <v>149</v>
      </c>
      <c r="F746" s="16" t="s">
        <v>36</v>
      </c>
      <c r="G746" s="16">
        <v>1310</v>
      </c>
      <c r="H746" s="16">
        <v>3480</v>
      </c>
      <c r="I746" s="17" t="s">
        <v>490</v>
      </c>
      <c r="J746" s="18">
        <v>558336</v>
      </c>
      <c r="K746" s="19">
        <v>558336</v>
      </c>
      <c r="L746" s="19">
        <v>0</v>
      </c>
      <c r="M746" s="19">
        <v>0</v>
      </c>
      <c r="N746" s="19">
        <v>0</v>
      </c>
      <c r="O746" s="19">
        <v>558336</v>
      </c>
      <c r="P746" s="19">
        <v>0</v>
      </c>
      <c r="Q746" s="19">
        <v>58585.18</v>
      </c>
      <c r="R746" s="19">
        <v>0</v>
      </c>
      <c r="S746" s="19">
        <v>499750.82</v>
      </c>
      <c r="T746" s="19">
        <v>499750.82</v>
      </c>
      <c r="U746" s="19">
        <v>0</v>
      </c>
      <c r="V746" s="19">
        <v>0</v>
      </c>
      <c r="W746" s="19">
        <v>0</v>
      </c>
      <c r="X746" s="19">
        <v>0</v>
      </c>
      <c r="Y746" s="20">
        <f t="shared" si="185"/>
        <v>0.8950718205524989</v>
      </c>
      <c r="Z746" s="20">
        <f t="shared" si="186"/>
        <v>0.8950718205524989</v>
      </c>
      <c r="AA746" s="20">
        <f t="shared" si="187"/>
        <v>0.10492817944750114</v>
      </c>
      <c r="AB746" s="21">
        <f t="shared" si="188"/>
        <v>1</v>
      </c>
    </row>
    <row r="747" spans="1:28" ht="58" hidden="1" outlineLevel="4" x14ac:dyDescent="0.35">
      <c r="A747" s="15" t="s">
        <v>385</v>
      </c>
      <c r="B747" s="16" t="s">
        <v>475</v>
      </c>
      <c r="C747" s="16" t="s">
        <v>138</v>
      </c>
      <c r="D747" s="16" t="s">
        <v>139</v>
      </c>
      <c r="E747" s="16" t="s">
        <v>153</v>
      </c>
      <c r="F747" s="16" t="s">
        <v>36</v>
      </c>
      <c r="G747" s="16">
        <v>1310</v>
      </c>
      <c r="H747" s="16">
        <v>3480</v>
      </c>
      <c r="I747" s="17" t="s">
        <v>491</v>
      </c>
      <c r="J747" s="18">
        <v>4192048</v>
      </c>
      <c r="K747" s="19">
        <v>4192048</v>
      </c>
      <c r="L747" s="19">
        <v>0</v>
      </c>
      <c r="M747" s="19">
        <v>0</v>
      </c>
      <c r="N747" s="19">
        <v>0</v>
      </c>
      <c r="O747" s="19">
        <v>4192048</v>
      </c>
      <c r="P747" s="19">
        <v>0</v>
      </c>
      <c r="Q747" s="19">
        <v>4192048</v>
      </c>
      <c r="R747" s="19">
        <v>0</v>
      </c>
      <c r="S747" s="19">
        <v>0</v>
      </c>
      <c r="T747" s="19">
        <v>0</v>
      </c>
      <c r="U747" s="19">
        <v>0</v>
      </c>
      <c r="V747" s="19">
        <v>0</v>
      </c>
      <c r="W747" s="19">
        <v>0</v>
      </c>
      <c r="X747" s="19">
        <v>0</v>
      </c>
      <c r="Y747" s="20">
        <f t="shared" si="185"/>
        <v>0</v>
      </c>
      <c r="Z747" s="20">
        <f t="shared" si="186"/>
        <v>0</v>
      </c>
      <c r="AA747" s="20">
        <f t="shared" si="187"/>
        <v>1</v>
      </c>
      <c r="AB747" s="21">
        <f t="shared" si="188"/>
        <v>1</v>
      </c>
    </row>
    <row r="748" spans="1:28" ht="116" hidden="1" outlineLevel="4" x14ac:dyDescent="0.35">
      <c r="A748" s="15" t="s">
        <v>385</v>
      </c>
      <c r="B748" s="16" t="s">
        <v>475</v>
      </c>
      <c r="C748" s="16" t="s">
        <v>138</v>
      </c>
      <c r="D748" s="16" t="s">
        <v>139</v>
      </c>
      <c r="E748" s="16" t="s">
        <v>425</v>
      </c>
      <c r="F748" s="16">
        <v>523</v>
      </c>
      <c r="G748" s="16">
        <v>1310</v>
      </c>
      <c r="H748" s="16">
        <v>3420</v>
      </c>
      <c r="I748" s="17" t="s">
        <v>476</v>
      </c>
      <c r="J748" s="19">
        <v>0</v>
      </c>
      <c r="K748" s="19">
        <v>4345370150</v>
      </c>
      <c r="L748" s="19">
        <v>0</v>
      </c>
      <c r="M748" s="19">
        <v>0</v>
      </c>
      <c r="N748" s="19">
        <v>0</v>
      </c>
      <c r="O748" s="19">
        <v>4345370150</v>
      </c>
      <c r="P748" s="19">
        <v>0</v>
      </c>
      <c r="Q748" s="19">
        <v>0</v>
      </c>
      <c r="R748" s="19">
        <v>0</v>
      </c>
      <c r="S748" s="19">
        <v>4345370150</v>
      </c>
      <c r="T748" s="19">
        <v>4345370150</v>
      </c>
      <c r="U748" s="19">
        <v>0</v>
      </c>
      <c r="V748" s="19">
        <v>0</v>
      </c>
      <c r="W748" s="19">
        <v>0</v>
      </c>
      <c r="X748" s="19">
        <v>0</v>
      </c>
      <c r="Y748" s="20">
        <f t="shared" si="185"/>
        <v>1</v>
      </c>
      <c r="Z748" s="20">
        <f t="shared" si="186"/>
        <v>1</v>
      </c>
      <c r="AA748" s="20">
        <f t="shared" si="187"/>
        <v>0</v>
      </c>
      <c r="AB748" s="21">
        <f t="shared" si="188"/>
        <v>1</v>
      </c>
    </row>
    <row r="749" spans="1:28" ht="72.5" hidden="1" outlineLevel="4" x14ac:dyDescent="0.35">
      <c r="A749" s="15" t="s">
        <v>385</v>
      </c>
      <c r="B749" s="16" t="s">
        <v>475</v>
      </c>
      <c r="C749" s="16" t="s">
        <v>138</v>
      </c>
      <c r="D749" s="16" t="s">
        <v>139</v>
      </c>
      <c r="E749" s="16" t="s">
        <v>155</v>
      </c>
      <c r="F749" s="16" t="s">
        <v>36</v>
      </c>
      <c r="G749" s="16">
        <v>1310</v>
      </c>
      <c r="H749" s="16">
        <v>3480</v>
      </c>
      <c r="I749" s="17" t="s">
        <v>492</v>
      </c>
      <c r="J749" s="19">
        <v>0</v>
      </c>
      <c r="K749" s="19">
        <v>44315050</v>
      </c>
      <c r="L749" s="19">
        <v>0</v>
      </c>
      <c r="M749" s="19">
        <v>0</v>
      </c>
      <c r="N749" s="19">
        <v>0</v>
      </c>
      <c r="O749" s="19">
        <v>44315050</v>
      </c>
      <c r="P749" s="19">
        <v>0</v>
      </c>
      <c r="Q749" s="19">
        <v>0</v>
      </c>
      <c r="R749" s="19">
        <v>0</v>
      </c>
      <c r="S749" s="19">
        <v>0</v>
      </c>
      <c r="T749" s="19">
        <v>0</v>
      </c>
      <c r="U749" s="19">
        <v>44315050</v>
      </c>
      <c r="V749" s="19">
        <v>44315050</v>
      </c>
      <c r="W749" s="19">
        <v>0</v>
      </c>
      <c r="X749" s="19">
        <v>44315050</v>
      </c>
      <c r="Y749" s="20">
        <f t="shared" si="185"/>
        <v>0</v>
      </c>
      <c r="Z749" s="20">
        <f t="shared" si="186"/>
        <v>0</v>
      </c>
      <c r="AA749" s="20">
        <f t="shared" si="187"/>
        <v>0</v>
      </c>
      <c r="AB749" s="21">
        <f t="shared" si="188"/>
        <v>0</v>
      </c>
    </row>
    <row r="750" spans="1:28" ht="29" hidden="1" outlineLevel="4" x14ac:dyDescent="0.35">
      <c r="A750" s="15" t="s">
        <v>385</v>
      </c>
      <c r="B750" s="16" t="s">
        <v>475</v>
      </c>
      <c r="C750" s="16" t="s">
        <v>138</v>
      </c>
      <c r="D750" s="16" t="s">
        <v>173</v>
      </c>
      <c r="E750" s="16"/>
      <c r="F750" s="16" t="s">
        <v>36</v>
      </c>
      <c r="G750" s="16">
        <v>1320</v>
      </c>
      <c r="H750" s="16">
        <v>3480</v>
      </c>
      <c r="I750" s="17" t="s">
        <v>174</v>
      </c>
      <c r="J750" s="18">
        <v>1363575150</v>
      </c>
      <c r="K750" s="19">
        <v>1513575150</v>
      </c>
      <c r="L750" s="19">
        <v>0</v>
      </c>
      <c r="M750" s="19">
        <v>0</v>
      </c>
      <c r="N750" s="19">
        <v>0</v>
      </c>
      <c r="O750" s="19">
        <v>1513575150</v>
      </c>
      <c r="P750" s="19">
        <v>0</v>
      </c>
      <c r="Q750" s="19">
        <v>70804.929999999993</v>
      </c>
      <c r="R750" s="19">
        <v>0</v>
      </c>
      <c r="S750" s="19">
        <v>1264928080.54</v>
      </c>
      <c r="T750" s="19">
        <v>1264928080.54</v>
      </c>
      <c r="U750" s="19">
        <v>248576264.53</v>
      </c>
      <c r="V750" s="19">
        <v>248576264.53</v>
      </c>
      <c r="W750" s="19">
        <v>0</v>
      </c>
      <c r="X750" s="19">
        <v>248576264.52999997</v>
      </c>
      <c r="Y750" s="20">
        <f t="shared" si="185"/>
        <v>0.83572201918087774</v>
      </c>
      <c r="Z750" s="20">
        <f t="shared" si="186"/>
        <v>0.83572201918087774</v>
      </c>
      <c r="AA750" s="20">
        <f t="shared" si="187"/>
        <v>4.677992367937594E-5</v>
      </c>
      <c r="AB750" s="21">
        <f t="shared" si="188"/>
        <v>0.83576879910455715</v>
      </c>
    </row>
    <row r="751" spans="1:28" ht="87" hidden="1" outlineLevel="4" x14ac:dyDescent="0.35">
      <c r="A751" s="15" t="s">
        <v>385</v>
      </c>
      <c r="B751" s="16" t="s">
        <v>475</v>
      </c>
      <c r="C751" s="16" t="s">
        <v>138</v>
      </c>
      <c r="D751" s="16" t="s">
        <v>298</v>
      </c>
      <c r="E751" s="16" t="s">
        <v>482</v>
      </c>
      <c r="F751" s="16" t="s">
        <v>36</v>
      </c>
      <c r="G751" s="16">
        <v>1320</v>
      </c>
      <c r="H751" s="16">
        <v>3310</v>
      </c>
      <c r="I751" s="17" t="s">
        <v>493</v>
      </c>
      <c r="J751" s="18">
        <v>74100000</v>
      </c>
      <c r="K751" s="19">
        <v>0</v>
      </c>
      <c r="L751" s="19">
        <v>0</v>
      </c>
      <c r="M751" s="19">
        <v>0</v>
      </c>
      <c r="N751" s="19">
        <v>0</v>
      </c>
      <c r="O751" s="19">
        <v>0</v>
      </c>
      <c r="P751" s="19">
        <v>0</v>
      </c>
      <c r="Q751" s="19">
        <v>0</v>
      </c>
      <c r="R751" s="19">
        <v>0</v>
      </c>
      <c r="S751" s="19">
        <v>0</v>
      </c>
      <c r="T751" s="19">
        <v>0</v>
      </c>
      <c r="U751" s="19">
        <v>0</v>
      </c>
      <c r="V751" s="19">
        <v>0</v>
      </c>
      <c r="W751" s="19">
        <v>0</v>
      </c>
      <c r="X751" s="19">
        <v>0</v>
      </c>
      <c r="Y751" s="20">
        <v>0</v>
      </c>
      <c r="Z751" s="20">
        <v>0</v>
      </c>
      <c r="AA751" s="20">
        <v>0</v>
      </c>
      <c r="AB751" s="21">
        <v>0</v>
      </c>
    </row>
    <row r="752" spans="1:28" ht="87" hidden="1" outlineLevel="4" x14ac:dyDescent="0.35">
      <c r="A752" s="15" t="s">
        <v>385</v>
      </c>
      <c r="B752" s="16" t="s">
        <v>475</v>
      </c>
      <c r="C752" s="16" t="s">
        <v>138</v>
      </c>
      <c r="D752" s="16" t="s">
        <v>298</v>
      </c>
      <c r="E752" s="16" t="s">
        <v>141</v>
      </c>
      <c r="F752" s="16" t="s">
        <v>36</v>
      </c>
      <c r="G752" s="16">
        <v>1320</v>
      </c>
      <c r="H752" s="16">
        <v>3310</v>
      </c>
      <c r="I752" s="17" t="s">
        <v>494</v>
      </c>
      <c r="J752" s="18">
        <v>173000000</v>
      </c>
      <c r="K752" s="19">
        <v>173000000</v>
      </c>
      <c r="L752" s="19">
        <v>0</v>
      </c>
      <c r="M752" s="19">
        <v>0</v>
      </c>
      <c r="N752" s="19">
        <v>0</v>
      </c>
      <c r="O752" s="19">
        <v>173000000</v>
      </c>
      <c r="P752" s="19">
        <v>0</v>
      </c>
      <c r="Q752" s="19">
        <v>27848665.18</v>
      </c>
      <c r="R752" s="19">
        <v>0</v>
      </c>
      <c r="S752" s="19">
        <v>145151334.81999999</v>
      </c>
      <c r="T752" s="19">
        <v>145151334.81999999</v>
      </c>
      <c r="U752" s="19">
        <v>0</v>
      </c>
      <c r="V752" s="19">
        <v>0</v>
      </c>
      <c r="W752" s="19">
        <v>0</v>
      </c>
      <c r="X752" s="19">
        <v>0</v>
      </c>
      <c r="Y752" s="20">
        <f t="shared" ref="Y752:Y799" si="189">S752/K752</f>
        <v>0.83902505676300576</v>
      </c>
      <c r="Z752" s="20">
        <f t="shared" ref="Z752:Z799" si="190">S752/O752</f>
        <v>0.83902505676300576</v>
      </c>
      <c r="AA752" s="20">
        <f t="shared" ref="AA752:AA799" si="191">(P752+Q752+R752)/O752</f>
        <v>0.16097494323699421</v>
      </c>
      <c r="AB752" s="21">
        <f t="shared" ref="AB752:AB799" si="192">Z752+AA752</f>
        <v>1</v>
      </c>
    </row>
    <row r="753" spans="1:28" ht="101.5" hidden="1" outlineLevel="4" x14ac:dyDescent="0.35">
      <c r="A753" s="15" t="s">
        <v>385</v>
      </c>
      <c r="B753" s="16" t="s">
        <v>475</v>
      </c>
      <c r="C753" s="16" t="s">
        <v>138</v>
      </c>
      <c r="D753" s="16" t="s">
        <v>175</v>
      </c>
      <c r="E753" s="16" t="s">
        <v>141</v>
      </c>
      <c r="F753" s="16" t="s">
        <v>36</v>
      </c>
      <c r="G753" s="16">
        <v>1320</v>
      </c>
      <c r="H753" s="16">
        <v>3480</v>
      </c>
      <c r="I753" s="17" t="s">
        <v>495</v>
      </c>
      <c r="J753" s="19">
        <v>0</v>
      </c>
      <c r="K753" s="19">
        <v>74100000</v>
      </c>
      <c r="L753" s="19">
        <v>0</v>
      </c>
      <c r="M753" s="19">
        <v>0</v>
      </c>
      <c r="N753" s="19">
        <v>0</v>
      </c>
      <c r="O753" s="19">
        <v>74100000</v>
      </c>
      <c r="P753" s="19">
        <v>0</v>
      </c>
      <c r="Q753" s="19">
        <v>74100000</v>
      </c>
      <c r="R753" s="19">
        <v>0</v>
      </c>
      <c r="S753" s="19">
        <v>0</v>
      </c>
      <c r="T753" s="19">
        <v>0</v>
      </c>
      <c r="U753" s="19">
        <v>0</v>
      </c>
      <c r="V753" s="19">
        <v>0</v>
      </c>
      <c r="W753" s="19">
        <v>0</v>
      </c>
      <c r="X753" s="19">
        <v>0</v>
      </c>
      <c r="Y753" s="20">
        <f t="shared" si="189"/>
        <v>0</v>
      </c>
      <c r="Z753" s="20">
        <f t="shared" si="190"/>
        <v>0</v>
      </c>
      <c r="AA753" s="20">
        <f t="shared" si="191"/>
        <v>1</v>
      </c>
      <c r="AB753" s="21">
        <f t="shared" si="192"/>
        <v>1</v>
      </c>
    </row>
    <row r="754" spans="1:28" ht="29" hidden="1" outlineLevel="4" x14ac:dyDescent="0.35">
      <c r="A754" s="15" t="s">
        <v>385</v>
      </c>
      <c r="B754" s="16" t="s">
        <v>475</v>
      </c>
      <c r="C754" s="16" t="s">
        <v>138</v>
      </c>
      <c r="D754" s="16" t="s">
        <v>403</v>
      </c>
      <c r="E754" s="16"/>
      <c r="F754" s="16" t="s">
        <v>36</v>
      </c>
      <c r="G754" s="16">
        <v>1320</v>
      </c>
      <c r="H754" s="16">
        <v>3480</v>
      </c>
      <c r="I754" s="17" t="s">
        <v>449</v>
      </c>
      <c r="J754" s="18">
        <v>4000000</v>
      </c>
      <c r="K754" s="19">
        <v>3000000</v>
      </c>
      <c r="L754" s="19">
        <v>0</v>
      </c>
      <c r="M754" s="19">
        <v>0</v>
      </c>
      <c r="N754" s="19">
        <v>0</v>
      </c>
      <c r="O754" s="19">
        <v>3000000</v>
      </c>
      <c r="P754" s="19">
        <v>0</v>
      </c>
      <c r="Q754" s="19">
        <v>2517074.65</v>
      </c>
      <c r="R754" s="19">
        <v>0</v>
      </c>
      <c r="S754" s="19">
        <v>482925.35</v>
      </c>
      <c r="T754" s="19">
        <v>482925.35</v>
      </c>
      <c r="U754" s="19">
        <v>0</v>
      </c>
      <c r="V754" s="19">
        <v>0</v>
      </c>
      <c r="W754" s="19">
        <v>0</v>
      </c>
      <c r="X754" s="19">
        <v>1.1641532182693481E-10</v>
      </c>
      <c r="Y754" s="20">
        <f t="shared" si="189"/>
        <v>0.16097511666666667</v>
      </c>
      <c r="Z754" s="20">
        <f t="shared" si="190"/>
        <v>0.16097511666666667</v>
      </c>
      <c r="AA754" s="20">
        <f t="shared" si="191"/>
        <v>0.83902488333333325</v>
      </c>
      <c r="AB754" s="21">
        <f t="shared" si="192"/>
        <v>0.99999999999999989</v>
      </c>
    </row>
    <row r="755" spans="1:28" hidden="1" outlineLevel="3" x14ac:dyDescent="0.35">
      <c r="A755" s="22"/>
      <c r="B755" s="23"/>
      <c r="C755" s="23" t="s">
        <v>194</v>
      </c>
      <c r="D755" s="23"/>
      <c r="E755" s="23"/>
      <c r="F755" s="23"/>
      <c r="G755" s="23"/>
      <c r="H755" s="23"/>
      <c r="I755" s="24"/>
      <c r="J755" s="25">
        <f t="shared" ref="J755:X755" si="193">SUBTOTAL(9,J736:J754)</f>
        <v>8942713450</v>
      </c>
      <c r="K755" s="26">
        <f t="shared" si="193"/>
        <v>15358854442</v>
      </c>
      <c r="L755" s="26">
        <f t="shared" si="193"/>
        <v>0</v>
      </c>
      <c r="M755" s="26">
        <f t="shared" si="193"/>
        <v>0</v>
      </c>
      <c r="N755" s="26">
        <f t="shared" si="193"/>
        <v>0</v>
      </c>
      <c r="O755" s="26">
        <f t="shared" si="193"/>
        <v>15358854442</v>
      </c>
      <c r="P755" s="26">
        <f t="shared" si="193"/>
        <v>0</v>
      </c>
      <c r="Q755" s="26">
        <f t="shared" si="193"/>
        <v>1408784169.3200004</v>
      </c>
      <c r="R755" s="26">
        <f t="shared" si="193"/>
        <v>0</v>
      </c>
      <c r="S755" s="26">
        <f t="shared" si="193"/>
        <v>13501873631.15</v>
      </c>
      <c r="T755" s="26">
        <f t="shared" si="193"/>
        <v>13501869733.270002</v>
      </c>
      <c r="U755" s="26">
        <f t="shared" si="193"/>
        <v>448196641.52999997</v>
      </c>
      <c r="V755" s="26">
        <f t="shared" si="193"/>
        <v>448196641.52999997</v>
      </c>
      <c r="W755" s="26">
        <f t="shared" si="193"/>
        <v>0</v>
      </c>
      <c r="X755" s="26">
        <f t="shared" si="193"/>
        <v>448196641.52999997</v>
      </c>
      <c r="Y755" s="27">
        <f t="shared" si="189"/>
        <v>0.87909379453639847</v>
      </c>
      <c r="Z755" s="27">
        <f t="shared" si="190"/>
        <v>0.87909379453639847</v>
      </c>
      <c r="AA755" s="27">
        <f t="shared" si="191"/>
        <v>9.1724560229411958E-2</v>
      </c>
      <c r="AB755" s="28">
        <f t="shared" si="192"/>
        <v>0.97081835476581047</v>
      </c>
    </row>
    <row r="756" spans="1:28" ht="101.5" hidden="1" outlineLevel="4" x14ac:dyDescent="0.35">
      <c r="A756" s="15" t="s">
        <v>385</v>
      </c>
      <c r="B756" s="16" t="s">
        <v>475</v>
      </c>
      <c r="C756" s="16" t="s">
        <v>195</v>
      </c>
      <c r="D756" s="16" t="s">
        <v>196</v>
      </c>
      <c r="E756" s="16" t="s">
        <v>145</v>
      </c>
      <c r="F756" s="16" t="s">
        <v>615</v>
      </c>
      <c r="G756" s="16">
        <v>2310</v>
      </c>
      <c r="H756" s="16">
        <v>3480</v>
      </c>
      <c r="I756" s="17" t="s">
        <v>496</v>
      </c>
      <c r="J756" s="18">
        <v>1073937051</v>
      </c>
      <c r="K756" s="19">
        <v>908475775</v>
      </c>
      <c r="L756" s="19">
        <v>0</v>
      </c>
      <c r="M756" s="19">
        <v>0</v>
      </c>
      <c r="N756" s="19">
        <v>0</v>
      </c>
      <c r="O756" s="19">
        <v>908475775</v>
      </c>
      <c r="P756" s="19">
        <v>0</v>
      </c>
      <c r="Q756" s="19">
        <v>292841846</v>
      </c>
      <c r="R756" s="19">
        <v>0</v>
      </c>
      <c r="S756" s="19">
        <v>615633929</v>
      </c>
      <c r="T756" s="19">
        <v>615633929</v>
      </c>
      <c r="U756" s="19">
        <v>0</v>
      </c>
      <c r="V756" s="19">
        <v>0</v>
      </c>
      <c r="W756" s="19">
        <v>0</v>
      </c>
      <c r="X756" s="19">
        <v>0</v>
      </c>
      <c r="Y756" s="20">
        <f t="shared" si="189"/>
        <v>0.67765585604085044</v>
      </c>
      <c r="Z756" s="20">
        <f t="shared" si="190"/>
        <v>0.67765585604085044</v>
      </c>
      <c r="AA756" s="20">
        <f t="shared" si="191"/>
        <v>0.32234414395914962</v>
      </c>
      <c r="AB756" s="21">
        <f t="shared" si="192"/>
        <v>1</v>
      </c>
    </row>
    <row r="757" spans="1:28" hidden="1" outlineLevel="3" x14ac:dyDescent="0.35">
      <c r="A757" s="22"/>
      <c r="B757" s="23"/>
      <c r="C757" s="23" t="s">
        <v>197</v>
      </c>
      <c r="D757" s="23"/>
      <c r="E757" s="23"/>
      <c r="F757" s="23"/>
      <c r="G757" s="23"/>
      <c r="H757" s="23"/>
      <c r="I757" s="24"/>
      <c r="J757" s="25">
        <f t="shared" ref="J757:X757" si="194">SUBTOTAL(9,J756:J756)</f>
        <v>1073937051</v>
      </c>
      <c r="K757" s="26">
        <f t="shared" si="194"/>
        <v>908475775</v>
      </c>
      <c r="L757" s="26">
        <f t="shared" si="194"/>
        <v>0</v>
      </c>
      <c r="M757" s="26">
        <f t="shared" si="194"/>
        <v>0</v>
      </c>
      <c r="N757" s="26">
        <f t="shared" si="194"/>
        <v>0</v>
      </c>
      <c r="O757" s="26">
        <f t="shared" si="194"/>
        <v>908475775</v>
      </c>
      <c r="P757" s="26">
        <f t="shared" si="194"/>
        <v>0</v>
      </c>
      <c r="Q757" s="26">
        <f t="shared" si="194"/>
        <v>292841846</v>
      </c>
      <c r="R757" s="26">
        <f t="shared" si="194"/>
        <v>0</v>
      </c>
      <c r="S757" s="26">
        <f t="shared" si="194"/>
        <v>615633929</v>
      </c>
      <c r="T757" s="26">
        <f t="shared" si="194"/>
        <v>615633929</v>
      </c>
      <c r="U757" s="26">
        <f t="shared" si="194"/>
        <v>0</v>
      </c>
      <c r="V757" s="26">
        <f t="shared" si="194"/>
        <v>0</v>
      </c>
      <c r="W757" s="26">
        <f t="shared" si="194"/>
        <v>0</v>
      </c>
      <c r="X757" s="26">
        <f t="shared" si="194"/>
        <v>0</v>
      </c>
      <c r="Y757" s="27">
        <f t="shared" si="189"/>
        <v>0.67765585604085044</v>
      </c>
      <c r="Z757" s="27">
        <f t="shared" si="190"/>
        <v>0.67765585604085044</v>
      </c>
      <c r="AA757" s="27">
        <f t="shared" si="191"/>
        <v>0.32234414395914962</v>
      </c>
      <c r="AB757" s="28">
        <f t="shared" si="192"/>
        <v>1</v>
      </c>
    </row>
    <row r="758" spans="1:28" outlineLevel="2" collapsed="1" x14ac:dyDescent="0.35">
      <c r="A758" s="22"/>
      <c r="B758" s="23" t="s">
        <v>497</v>
      </c>
      <c r="C758" s="23"/>
      <c r="D758" s="23"/>
      <c r="E758" s="23"/>
      <c r="F758" s="23"/>
      <c r="G758" s="23"/>
      <c r="H758" s="23"/>
      <c r="I758" s="24"/>
      <c r="J758" s="25">
        <f t="shared" ref="J758:X758" si="195">SUBTOTAL(9,J709:J756)</f>
        <v>154670009469</v>
      </c>
      <c r="K758" s="26">
        <f t="shared" si="195"/>
        <v>179902396291.56998</v>
      </c>
      <c r="L758" s="26">
        <f t="shared" si="195"/>
        <v>0</v>
      </c>
      <c r="M758" s="26">
        <f t="shared" si="195"/>
        <v>41377193</v>
      </c>
      <c r="N758" s="26">
        <f t="shared" si="195"/>
        <v>-70000000</v>
      </c>
      <c r="O758" s="26">
        <f t="shared" si="195"/>
        <v>179873773484.56998</v>
      </c>
      <c r="P758" s="26">
        <f t="shared" si="195"/>
        <v>0</v>
      </c>
      <c r="Q758" s="26">
        <f t="shared" si="195"/>
        <v>3500921695.9199996</v>
      </c>
      <c r="R758" s="26">
        <f t="shared" si="195"/>
        <v>0</v>
      </c>
      <c r="S758" s="26">
        <f t="shared" si="195"/>
        <v>143141579651.06003</v>
      </c>
      <c r="T758" s="26">
        <f t="shared" si="195"/>
        <v>143141575753.18002</v>
      </c>
      <c r="U758" s="26">
        <f t="shared" si="195"/>
        <v>33062006895.590004</v>
      </c>
      <c r="V758" s="26">
        <f t="shared" si="195"/>
        <v>33259894944.590004</v>
      </c>
      <c r="W758" s="26">
        <f t="shared" si="195"/>
        <v>0</v>
      </c>
      <c r="X758" s="26">
        <f t="shared" si="195"/>
        <v>33231272137.590004</v>
      </c>
      <c r="Y758" s="27">
        <f t="shared" si="189"/>
        <v>0.7956624403105157</v>
      </c>
      <c r="Z758" s="27">
        <f t="shared" si="190"/>
        <v>0.79578905183383541</v>
      </c>
      <c r="AA758" s="27">
        <f t="shared" si="191"/>
        <v>1.9463213719816231E-2</v>
      </c>
      <c r="AB758" s="28">
        <f t="shared" si="192"/>
        <v>0.8152522655536516</v>
      </c>
    </row>
    <row r="759" spans="1:28" hidden="1" outlineLevel="4" x14ac:dyDescent="0.35">
      <c r="A759" s="15" t="s">
        <v>385</v>
      </c>
      <c r="B759" s="16" t="s">
        <v>498</v>
      </c>
      <c r="C759" s="16" t="s">
        <v>34</v>
      </c>
      <c r="D759" s="16" t="s">
        <v>35</v>
      </c>
      <c r="E759" s="16"/>
      <c r="F759" s="16">
        <v>280</v>
      </c>
      <c r="G759" s="16">
        <v>1111</v>
      </c>
      <c r="H759" s="16">
        <v>3480</v>
      </c>
      <c r="I759" s="17" t="s">
        <v>37</v>
      </c>
      <c r="J759" s="18">
        <v>44560852059</v>
      </c>
      <c r="K759" s="19">
        <v>44148207859</v>
      </c>
      <c r="L759" s="19">
        <v>0</v>
      </c>
      <c r="M759" s="19">
        <v>77330384</v>
      </c>
      <c r="N759" s="19">
        <v>0</v>
      </c>
      <c r="O759" s="19">
        <v>44225538243</v>
      </c>
      <c r="P759" s="19">
        <v>0</v>
      </c>
      <c r="Q759" s="19">
        <v>4219271.4800000004</v>
      </c>
      <c r="R759" s="19">
        <v>0</v>
      </c>
      <c r="S759" s="19">
        <v>36857024756.239998</v>
      </c>
      <c r="T759" s="19">
        <v>36857024756.239998</v>
      </c>
      <c r="U759" s="19">
        <v>7146199753.2799997</v>
      </c>
      <c r="V759" s="19">
        <v>7286963831.2799997</v>
      </c>
      <c r="W759" s="19">
        <v>0</v>
      </c>
      <c r="X759" s="19">
        <v>7364294215.2799988</v>
      </c>
      <c r="Y759" s="20">
        <f t="shared" si="189"/>
        <v>0.83484758597570952</v>
      </c>
      <c r="Z759" s="20">
        <f t="shared" si="190"/>
        <v>0.8333878166440114</v>
      </c>
      <c r="AA759" s="20">
        <f t="shared" si="191"/>
        <v>9.5403507738378408E-5</v>
      </c>
      <c r="AB759" s="21">
        <f t="shared" si="192"/>
        <v>0.8334832201517498</v>
      </c>
    </row>
    <row r="760" spans="1:28" hidden="1" outlineLevel="4" x14ac:dyDescent="0.35">
      <c r="A760" s="15" t="s">
        <v>385</v>
      </c>
      <c r="B760" s="16" t="s">
        <v>498</v>
      </c>
      <c r="C760" s="16" t="s">
        <v>34</v>
      </c>
      <c r="D760" s="16" t="s">
        <v>38</v>
      </c>
      <c r="E760" s="16"/>
      <c r="F760" s="16">
        <v>280</v>
      </c>
      <c r="G760" s="16">
        <v>1111</v>
      </c>
      <c r="H760" s="16">
        <v>3480</v>
      </c>
      <c r="I760" s="17" t="s">
        <v>39</v>
      </c>
      <c r="J760" s="18">
        <v>1281031252</v>
      </c>
      <c r="K760" s="19">
        <v>1956031252</v>
      </c>
      <c r="L760" s="19">
        <v>0</v>
      </c>
      <c r="M760" s="19">
        <v>0</v>
      </c>
      <c r="N760" s="19">
        <v>0</v>
      </c>
      <c r="O760" s="19">
        <v>1956031252</v>
      </c>
      <c r="P760" s="19">
        <v>0</v>
      </c>
      <c r="Q760" s="19">
        <v>548171.67000000004</v>
      </c>
      <c r="R760" s="19">
        <v>0</v>
      </c>
      <c r="S760" s="19">
        <v>1573303748.25</v>
      </c>
      <c r="T760" s="19">
        <v>1573303748.25</v>
      </c>
      <c r="U760" s="19">
        <v>382179332.07999998</v>
      </c>
      <c r="V760" s="19">
        <v>382179332.07999998</v>
      </c>
      <c r="W760" s="19">
        <v>0</v>
      </c>
      <c r="X760" s="19">
        <v>382179332.07999992</v>
      </c>
      <c r="Y760" s="20">
        <f t="shared" si="189"/>
        <v>0.80433466829393996</v>
      </c>
      <c r="Z760" s="20">
        <f t="shared" si="190"/>
        <v>0.80433466829393996</v>
      </c>
      <c r="AA760" s="20">
        <f t="shared" si="191"/>
        <v>2.8024688738459891E-4</v>
      </c>
      <c r="AB760" s="21">
        <f t="shared" si="192"/>
        <v>0.80461491518132455</v>
      </c>
    </row>
    <row r="761" spans="1:28" hidden="1" outlineLevel="4" x14ac:dyDescent="0.35">
      <c r="A761" s="15" t="s">
        <v>385</v>
      </c>
      <c r="B761" s="16" t="s">
        <v>498</v>
      </c>
      <c r="C761" s="16" t="s">
        <v>34</v>
      </c>
      <c r="D761" s="16" t="s">
        <v>386</v>
      </c>
      <c r="E761" s="16"/>
      <c r="F761" s="16">
        <v>280</v>
      </c>
      <c r="G761" s="16">
        <v>1111</v>
      </c>
      <c r="H761" s="16">
        <v>3480</v>
      </c>
      <c r="I761" s="17" t="s">
        <v>387</v>
      </c>
      <c r="J761" s="18">
        <v>36344475</v>
      </c>
      <c r="K761" s="19">
        <v>34006855</v>
      </c>
      <c r="L761" s="19">
        <v>0</v>
      </c>
      <c r="M761" s="19">
        <v>0</v>
      </c>
      <c r="N761" s="19">
        <v>0</v>
      </c>
      <c r="O761" s="19">
        <v>34006855</v>
      </c>
      <c r="P761" s="19">
        <v>0</v>
      </c>
      <c r="Q761" s="19">
        <v>0</v>
      </c>
      <c r="R761" s="19">
        <v>0</v>
      </c>
      <c r="S761" s="19">
        <v>29771667.899999999</v>
      </c>
      <c r="T761" s="19">
        <v>29771667.899999999</v>
      </c>
      <c r="U761" s="19">
        <v>4235187.0999999996</v>
      </c>
      <c r="V761" s="19">
        <v>4235187.0999999996</v>
      </c>
      <c r="W761" s="19">
        <v>0</v>
      </c>
      <c r="X761" s="19">
        <v>4235187.1000000015</v>
      </c>
      <c r="Y761" s="20">
        <f t="shared" si="189"/>
        <v>0.87546078283334339</v>
      </c>
      <c r="Z761" s="20">
        <f t="shared" si="190"/>
        <v>0.87546078283334339</v>
      </c>
      <c r="AA761" s="20">
        <f t="shared" si="191"/>
        <v>0</v>
      </c>
      <c r="AB761" s="21">
        <f t="shared" si="192"/>
        <v>0.87546078283334339</v>
      </c>
    </row>
    <row r="762" spans="1:28" hidden="1" outlineLevel="4" x14ac:dyDescent="0.35">
      <c r="A762" s="15" t="s">
        <v>385</v>
      </c>
      <c r="B762" s="16" t="s">
        <v>498</v>
      </c>
      <c r="C762" s="16" t="s">
        <v>34</v>
      </c>
      <c r="D762" s="16" t="s">
        <v>388</v>
      </c>
      <c r="E762" s="16"/>
      <c r="F762" s="16">
        <v>280</v>
      </c>
      <c r="G762" s="16">
        <v>1111</v>
      </c>
      <c r="H762" s="16">
        <v>3480</v>
      </c>
      <c r="I762" s="17" t="s">
        <v>389</v>
      </c>
      <c r="J762" s="18">
        <v>17809556</v>
      </c>
      <c r="K762" s="19">
        <v>20157015</v>
      </c>
      <c r="L762" s="19">
        <v>0</v>
      </c>
      <c r="M762" s="19">
        <v>0</v>
      </c>
      <c r="N762" s="19">
        <v>0</v>
      </c>
      <c r="O762" s="19">
        <v>20157015</v>
      </c>
      <c r="P762" s="19">
        <v>0</v>
      </c>
      <c r="Q762" s="19">
        <v>9956416.9499999993</v>
      </c>
      <c r="R762" s="19">
        <v>0</v>
      </c>
      <c r="S762" s="19">
        <v>10200598.050000001</v>
      </c>
      <c r="T762" s="19">
        <v>10200598.050000001</v>
      </c>
      <c r="U762" s="19">
        <v>0</v>
      </c>
      <c r="V762" s="19">
        <v>0</v>
      </c>
      <c r="W762" s="19">
        <v>0</v>
      </c>
      <c r="X762" s="19">
        <v>0</v>
      </c>
      <c r="Y762" s="20">
        <f t="shared" si="189"/>
        <v>0.50605697569803865</v>
      </c>
      <c r="Z762" s="20">
        <f t="shared" si="190"/>
        <v>0.50605697569803865</v>
      </c>
      <c r="AA762" s="20">
        <f t="shared" si="191"/>
        <v>0.49394302430196135</v>
      </c>
      <c r="AB762" s="21">
        <f t="shared" si="192"/>
        <v>1</v>
      </c>
    </row>
    <row r="763" spans="1:28" hidden="1" outlineLevel="4" x14ac:dyDescent="0.35">
      <c r="A763" s="15" t="s">
        <v>385</v>
      </c>
      <c r="B763" s="16" t="s">
        <v>498</v>
      </c>
      <c r="C763" s="16" t="s">
        <v>34</v>
      </c>
      <c r="D763" s="16" t="s">
        <v>44</v>
      </c>
      <c r="E763" s="16"/>
      <c r="F763" s="16">
        <v>280</v>
      </c>
      <c r="G763" s="16">
        <v>1111</v>
      </c>
      <c r="H763" s="16">
        <v>3480</v>
      </c>
      <c r="I763" s="17" t="s">
        <v>45</v>
      </c>
      <c r="J763" s="18">
        <v>8730676008</v>
      </c>
      <c r="K763" s="19">
        <v>8480676008</v>
      </c>
      <c r="L763" s="19">
        <v>0</v>
      </c>
      <c r="M763" s="19">
        <v>0</v>
      </c>
      <c r="N763" s="19">
        <v>-20000000</v>
      </c>
      <c r="O763" s="19">
        <v>8460676008</v>
      </c>
      <c r="P763" s="19">
        <v>0</v>
      </c>
      <c r="Q763" s="19">
        <v>811773.89</v>
      </c>
      <c r="R763" s="19">
        <v>0</v>
      </c>
      <c r="S763" s="19">
        <v>7580316597.5299997</v>
      </c>
      <c r="T763" s="19">
        <v>7580316597.5299997</v>
      </c>
      <c r="U763" s="19">
        <v>879547636.58000004</v>
      </c>
      <c r="V763" s="19">
        <v>899547636.58000004</v>
      </c>
      <c r="W763" s="19">
        <v>0</v>
      </c>
      <c r="X763" s="19">
        <v>879547636.57999992</v>
      </c>
      <c r="Y763" s="20">
        <f t="shared" si="189"/>
        <v>0.89383400455097306</v>
      </c>
      <c r="Z763" s="20">
        <f t="shared" si="190"/>
        <v>0.89594691846873986</v>
      </c>
      <c r="AA763" s="20">
        <f t="shared" si="191"/>
        <v>9.5946693766836886E-5</v>
      </c>
      <c r="AB763" s="21">
        <f t="shared" si="192"/>
        <v>0.89604286516250675</v>
      </c>
    </row>
    <row r="764" spans="1:28" hidden="1" outlineLevel="4" x14ac:dyDescent="0.35">
      <c r="A764" s="15" t="s">
        <v>385</v>
      </c>
      <c r="B764" s="16" t="s">
        <v>498</v>
      </c>
      <c r="C764" s="16" t="s">
        <v>34</v>
      </c>
      <c r="D764" s="16" t="s">
        <v>46</v>
      </c>
      <c r="E764" s="16"/>
      <c r="F764" s="16">
        <v>280</v>
      </c>
      <c r="G764" s="16">
        <v>1111</v>
      </c>
      <c r="H764" s="16">
        <v>3480</v>
      </c>
      <c r="I764" s="17" t="s">
        <v>47</v>
      </c>
      <c r="J764" s="18">
        <v>2397821502</v>
      </c>
      <c r="K764" s="19">
        <v>2397821502</v>
      </c>
      <c r="L764" s="19">
        <v>0</v>
      </c>
      <c r="M764" s="19">
        <v>-25687851</v>
      </c>
      <c r="N764" s="19">
        <v>0</v>
      </c>
      <c r="O764" s="19">
        <v>2372133651</v>
      </c>
      <c r="P764" s="19">
        <v>0</v>
      </c>
      <c r="Q764" s="19">
        <v>477412.47</v>
      </c>
      <c r="R764" s="19">
        <v>0</v>
      </c>
      <c r="S764" s="19">
        <v>2084219311.3199999</v>
      </c>
      <c r="T764" s="19">
        <v>2084219311.3199999</v>
      </c>
      <c r="U764" s="19">
        <v>287436927.20999998</v>
      </c>
      <c r="V764" s="19">
        <v>313124778.20999998</v>
      </c>
      <c r="W764" s="19">
        <v>0</v>
      </c>
      <c r="X764" s="19">
        <v>287436927.21000028</v>
      </c>
      <c r="Y764" s="20">
        <f t="shared" si="189"/>
        <v>0.86921370484899418</v>
      </c>
      <c r="Z764" s="20">
        <f t="shared" si="190"/>
        <v>0.87862642580925976</v>
      </c>
      <c r="AA764" s="20">
        <f t="shared" si="191"/>
        <v>2.0125867267164365E-4</v>
      </c>
      <c r="AB764" s="21">
        <f t="shared" si="192"/>
        <v>0.87882768448193138</v>
      </c>
    </row>
    <row r="765" spans="1:28" hidden="1" outlineLevel="4" x14ac:dyDescent="0.35">
      <c r="A765" s="15" t="s">
        <v>385</v>
      </c>
      <c r="B765" s="16" t="s">
        <v>498</v>
      </c>
      <c r="C765" s="16" t="s">
        <v>34</v>
      </c>
      <c r="D765" s="16" t="s">
        <v>48</v>
      </c>
      <c r="E765" s="16"/>
      <c r="F765" s="16">
        <v>280</v>
      </c>
      <c r="G765" s="16">
        <v>1111</v>
      </c>
      <c r="H765" s="16">
        <v>3480</v>
      </c>
      <c r="I765" s="17" t="s">
        <v>49</v>
      </c>
      <c r="J765" s="18">
        <v>5813116590</v>
      </c>
      <c r="K765" s="19">
        <v>6309812824</v>
      </c>
      <c r="L765" s="19">
        <v>0</v>
      </c>
      <c r="M765" s="19">
        <v>0</v>
      </c>
      <c r="N765" s="19">
        <v>0</v>
      </c>
      <c r="O765" s="19">
        <v>6309812824</v>
      </c>
      <c r="P765" s="19">
        <v>0</v>
      </c>
      <c r="Q765" s="19">
        <v>0</v>
      </c>
      <c r="R765" s="19">
        <v>0</v>
      </c>
      <c r="S765" s="19">
        <v>50353816.990000002</v>
      </c>
      <c r="T765" s="19">
        <v>50353816.990000002</v>
      </c>
      <c r="U765" s="19">
        <v>6259459007.0100002</v>
      </c>
      <c r="V765" s="19">
        <v>6259459007.0100002</v>
      </c>
      <c r="W765" s="19">
        <v>0</v>
      </c>
      <c r="X765" s="19">
        <v>6259459007.0100002</v>
      </c>
      <c r="Y765" s="20">
        <f t="shared" si="189"/>
        <v>7.9802394135170315E-3</v>
      </c>
      <c r="Z765" s="20">
        <f t="shared" si="190"/>
        <v>7.9802394135170315E-3</v>
      </c>
      <c r="AA765" s="20">
        <f t="shared" si="191"/>
        <v>0</v>
      </c>
      <c r="AB765" s="21">
        <f t="shared" si="192"/>
        <v>7.9802394135170315E-3</v>
      </c>
    </row>
    <row r="766" spans="1:28" hidden="1" outlineLevel="4" x14ac:dyDescent="0.35">
      <c r="A766" s="15" t="s">
        <v>385</v>
      </c>
      <c r="B766" s="16" t="s">
        <v>498</v>
      </c>
      <c r="C766" s="16" t="s">
        <v>34</v>
      </c>
      <c r="D766" s="16" t="s">
        <v>50</v>
      </c>
      <c r="E766" s="16"/>
      <c r="F766" s="16">
        <v>280</v>
      </c>
      <c r="G766" s="16">
        <v>1111</v>
      </c>
      <c r="H766" s="16">
        <v>3480</v>
      </c>
      <c r="I766" s="17" t="s">
        <v>51</v>
      </c>
      <c r="J766" s="18">
        <v>5992523032</v>
      </c>
      <c r="K766" s="19">
        <v>5309654804</v>
      </c>
      <c r="L766" s="19">
        <v>0</v>
      </c>
      <c r="M766" s="19">
        <v>-13000000</v>
      </c>
      <c r="N766" s="19">
        <v>0</v>
      </c>
      <c r="O766" s="19">
        <v>5296654804</v>
      </c>
      <c r="P766" s="19">
        <v>0</v>
      </c>
      <c r="Q766" s="19">
        <v>2386347.87</v>
      </c>
      <c r="R766" s="19">
        <v>0</v>
      </c>
      <c r="S766" s="19">
        <v>5287738792.75</v>
      </c>
      <c r="T766" s="19">
        <v>5287261528.3400002</v>
      </c>
      <c r="U766" s="19">
        <v>6529663.3799999999</v>
      </c>
      <c r="V766" s="19">
        <v>19529663.379999999</v>
      </c>
      <c r="W766" s="19">
        <v>0</v>
      </c>
      <c r="X766" s="19">
        <v>6529663.3800001144</v>
      </c>
      <c r="Y766" s="20">
        <f t="shared" si="189"/>
        <v>0.99587242258508224</v>
      </c>
      <c r="Z766" s="20">
        <f t="shared" si="190"/>
        <v>0.99831667126140322</v>
      </c>
      <c r="AA766" s="20">
        <f t="shared" si="191"/>
        <v>4.5053868116869637E-4</v>
      </c>
      <c r="AB766" s="21">
        <f t="shared" si="192"/>
        <v>0.99876720994257195</v>
      </c>
    </row>
    <row r="767" spans="1:28" hidden="1" outlineLevel="4" x14ac:dyDescent="0.35">
      <c r="A767" s="15" t="s">
        <v>385</v>
      </c>
      <c r="B767" s="16" t="s">
        <v>498</v>
      </c>
      <c r="C767" s="16" t="s">
        <v>34</v>
      </c>
      <c r="D767" s="16" t="s">
        <v>52</v>
      </c>
      <c r="E767" s="16"/>
      <c r="F767" s="16">
        <v>280</v>
      </c>
      <c r="G767" s="16">
        <v>1111</v>
      </c>
      <c r="H767" s="16">
        <v>3480</v>
      </c>
      <c r="I767" s="17" t="s">
        <v>53</v>
      </c>
      <c r="J767" s="18">
        <v>10429318791</v>
      </c>
      <c r="K767" s="19">
        <v>11873279478</v>
      </c>
      <c r="L767" s="19">
        <v>0</v>
      </c>
      <c r="M767" s="19">
        <v>0</v>
      </c>
      <c r="N767" s="19">
        <v>0</v>
      </c>
      <c r="O767" s="19">
        <v>11873279478</v>
      </c>
      <c r="P767" s="19">
        <v>0</v>
      </c>
      <c r="Q767" s="19">
        <v>1582307.06</v>
      </c>
      <c r="R767" s="19">
        <v>0</v>
      </c>
      <c r="S767" s="19">
        <v>10701103792.040001</v>
      </c>
      <c r="T767" s="19">
        <v>10701103792.040001</v>
      </c>
      <c r="U767" s="19">
        <v>938093378.89999998</v>
      </c>
      <c r="V767" s="19">
        <v>1170593378.9000001</v>
      </c>
      <c r="W767" s="19">
        <v>0</v>
      </c>
      <c r="X767" s="19">
        <v>1170593378.8999996</v>
      </c>
      <c r="Y767" s="20">
        <f t="shared" si="189"/>
        <v>0.90127616484292117</v>
      </c>
      <c r="Z767" s="20">
        <f t="shared" si="190"/>
        <v>0.90127616484292117</v>
      </c>
      <c r="AA767" s="20">
        <f t="shared" si="191"/>
        <v>1.3326621873357373E-4</v>
      </c>
      <c r="AB767" s="21">
        <f t="shared" si="192"/>
        <v>0.90140943106165472</v>
      </c>
    </row>
    <row r="768" spans="1:28" ht="116" hidden="1" outlineLevel="4" x14ac:dyDescent="0.35">
      <c r="A768" s="15" t="s">
        <v>385</v>
      </c>
      <c r="B768" s="16" t="s">
        <v>498</v>
      </c>
      <c r="C768" s="16" t="s">
        <v>34</v>
      </c>
      <c r="D768" s="16" t="s">
        <v>54</v>
      </c>
      <c r="E768" s="16" t="s">
        <v>55</v>
      </c>
      <c r="F768" s="16">
        <v>457</v>
      </c>
      <c r="G768" s="16">
        <v>1112</v>
      </c>
      <c r="H768" s="16">
        <v>3420</v>
      </c>
      <c r="I768" s="17" t="s">
        <v>499</v>
      </c>
      <c r="J768" s="19">
        <v>0</v>
      </c>
      <c r="K768" s="19">
        <v>2768182169</v>
      </c>
      <c r="L768" s="19">
        <v>0</v>
      </c>
      <c r="M768" s="19">
        <v>0</v>
      </c>
      <c r="N768" s="19">
        <v>0</v>
      </c>
      <c r="O768" s="19">
        <v>2768182169</v>
      </c>
      <c r="P768" s="19">
        <v>0</v>
      </c>
      <c r="Q768" s="19">
        <v>0</v>
      </c>
      <c r="R768" s="19">
        <v>0</v>
      </c>
      <c r="S768" s="19">
        <v>2768182169</v>
      </c>
      <c r="T768" s="19">
        <v>2768182169</v>
      </c>
      <c r="U768" s="19">
        <v>0</v>
      </c>
      <c r="V768" s="19">
        <v>0</v>
      </c>
      <c r="W768" s="19">
        <v>0</v>
      </c>
      <c r="X768" s="19">
        <v>0</v>
      </c>
      <c r="Y768" s="20">
        <f t="shared" si="189"/>
        <v>1</v>
      </c>
      <c r="Z768" s="20">
        <f t="shared" si="190"/>
        <v>1</v>
      </c>
      <c r="AA768" s="20">
        <f t="shared" si="191"/>
        <v>0</v>
      </c>
      <c r="AB768" s="21">
        <f t="shared" si="192"/>
        <v>1</v>
      </c>
    </row>
    <row r="769" spans="1:28" ht="116" hidden="1" outlineLevel="4" x14ac:dyDescent="0.35">
      <c r="A769" s="15" t="s">
        <v>385</v>
      </c>
      <c r="B769" s="16" t="s">
        <v>498</v>
      </c>
      <c r="C769" s="16" t="s">
        <v>34</v>
      </c>
      <c r="D769" s="16" t="s">
        <v>54</v>
      </c>
      <c r="E769" s="16" t="s">
        <v>55</v>
      </c>
      <c r="F769" s="16">
        <v>522</v>
      </c>
      <c r="G769" s="16">
        <v>1112</v>
      </c>
      <c r="H769" s="16">
        <v>3420</v>
      </c>
      <c r="I769" s="17" t="s">
        <v>476</v>
      </c>
      <c r="J769" s="19">
        <v>0</v>
      </c>
      <c r="K769" s="19">
        <v>4162014173.8000002</v>
      </c>
      <c r="L769" s="19">
        <v>0</v>
      </c>
      <c r="M769" s="19">
        <v>0</v>
      </c>
      <c r="N769" s="19">
        <v>0</v>
      </c>
      <c r="O769" s="19">
        <v>4162014173.8000002</v>
      </c>
      <c r="P769" s="19">
        <v>0</v>
      </c>
      <c r="Q769" s="19">
        <v>0</v>
      </c>
      <c r="R769" s="19">
        <v>0</v>
      </c>
      <c r="S769" s="19">
        <v>4157620842.1999998</v>
      </c>
      <c r="T769" s="19">
        <v>4157620842.1999998</v>
      </c>
      <c r="U769" s="19">
        <v>4393331.5999999996</v>
      </c>
      <c r="V769" s="19">
        <v>4393331.5999999996</v>
      </c>
      <c r="W769" s="19">
        <v>0</v>
      </c>
      <c r="X769" s="19">
        <v>4393331.6000003815</v>
      </c>
      <c r="Y769" s="20">
        <f t="shared" si="189"/>
        <v>0.99894442175914333</v>
      </c>
      <c r="Z769" s="20">
        <f t="shared" si="190"/>
        <v>0.99894442175914333</v>
      </c>
      <c r="AA769" s="20">
        <f t="shared" si="191"/>
        <v>0</v>
      </c>
      <c r="AB769" s="21">
        <f t="shared" si="192"/>
        <v>0.99894442175914333</v>
      </c>
    </row>
    <row r="770" spans="1:28" ht="116" hidden="1" outlineLevel="4" x14ac:dyDescent="0.35">
      <c r="A770" s="15" t="s">
        <v>385</v>
      </c>
      <c r="B770" s="16" t="s">
        <v>498</v>
      </c>
      <c r="C770" s="16" t="s">
        <v>34</v>
      </c>
      <c r="D770" s="16" t="s">
        <v>54</v>
      </c>
      <c r="E770" s="16" t="s">
        <v>55</v>
      </c>
      <c r="F770" s="16">
        <v>523</v>
      </c>
      <c r="G770" s="16">
        <v>1112</v>
      </c>
      <c r="H770" s="16">
        <v>3420</v>
      </c>
      <c r="I770" s="17" t="s">
        <v>476</v>
      </c>
      <c r="J770" s="19">
        <v>0</v>
      </c>
      <c r="K770" s="19">
        <v>2900514095</v>
      </c>
      <c r="L770" s="19">
        <v>0</v>
      </c>
      <c r="M770" s="19">
        <v>0</v>
      </c>
      <c r="N770" s="19">
        <v>0</v>
      </c>
      <c r="O770" s="19">
        <v>2900514095</v>
      </c>
      <c r="P770" s="19">
        <v>0</v>
      </c>
      <c r="Q770" s="19">
        <v>0</v>
      </c>
      <c r="R770" s="19">
        <v>0</v>
      </c>
      <c r="S770" s="19">
        <v>2900514094.8000002</v>
      </c>
      <c r="T770" s="19">
        <v>2900514094.8000002</v>
      </c>
      <c r="U770" s="19">
        <v>0.2</v>
      </c>
      <c r="V770" s="19">
        <v>0.2</v>
      </c>
      <c r="W770" s="19">
        <v>0</v>
      </c>
      <c r="X770" s="19">
        <v>0.19999980926513672</v>
      </c>
      <c r="Y770" s="20">
        <f t="shared" si="189"/>
        <v>0.99999999993104682</v>
      </c>
      <c r="Z770" s="20">
        <f t="shared" si="190"/>
        <v>0.99999999993104682</v>
      </c>
      <c r="AA770" s="20">
        <f t="shared" si="191"/>
        <v>0</v>
      </c>
      <c r="AB770" s="21">
        <f t="shared" si="192"/>
        <v>0.99999999993104682</v>
      </c>
    </row>
    <row r="771" spans="1:28" ht="130.5" hidden="1" outlineLevel="4" x14ac:dyDescent="0.35">
      <c r="A771" s="15" t="s">
        <v>385</v>
      </c>
      <c r="B771" s="16" t="s">
        <v>498</v>
      </c>
      <c r="C771" s="16" t="s">
        <v>34</v>
      </c>
      <c r="D771" s="16" t="s">
        <v>54</v>
      </c>
      <c r="E771" s="16" t="s">
        <v>55</v>
      </c>
      <c r="F771" s="16">
        <v>664</v>
      </c>
      <c r="G771" s="16">
        <v>1112</v>
      </c>
      <c r="H771" s="16">
        <v>3480</v>
      </c>
      <c r="I771" s="17" t="s">
        <v>500</v>
      </c>
      <c r="J771" s="19">
        <v>0</v>
      </c>
      <c r="K771" s="19">
        <v>682500000</v>
      </c>
      <c r="L771" s="19">
        <v>0</v>
      </c>
      <c r="M771" s="19">
        <v>0</v>
      </c>
      <c r="N771" s="19">
        <v>0</v>
      </c>
      <c r="O771" s="19">
        <v>682500000</v>
      </c>
      <c r="P771" s="19">
        <v>0</v>
      </c>
      <c r="Q771" s="19">
        <v>0</v>
      </c>
      <c r="R771" s="19">
        <v>0</v>
      </c>
      <c r="S771" s="19">
        <v>682500000</v>
      </c>
      <c r="T771" s="19">
        <v>682500000</v>
      </c>
      <c r="U771" s="19">
        <v>0</v>
      </c>
      <c r="V771" s="19">
        <v>0</v>
      </c>
      <c r="W771" s="19">
        <v>0</v>
      </c>
      <c r="X771" s="19">
        <v>0</v>
      </c>
      <c r="Y771" s="20">
        <f t="shared" si="189"/>
        <v>1</v>
      </c>
      <c r="Z771" s="20">
        <f t="shared" si="190"/>
        <v>1</v>
      </c>
      <c r="AA771" s="20">
        <f t="shared" si="191"/>
        <v>0</v>
      </c>
      <c r="AB771" s="21">
        <f t="shared" si="192"/>
        <v>1</v>
      </c>
    </row>
    <row r="772" spans="1:28" ht="58" hidden="1" outlineLevel="4" x14ac:dyDescent="0.35">
      <c r="A772" s="15" t="s">
        <v>385</v>
      </c>
      <c r="B772" s="16" t="s">
        <v>498</v>
      </c>
      <c r="C772" s="16" t="s">
        <v>34</v>
      </c>
      <c r="D772" s="16" t="s">
        <v>54</v>
      </c>
      <c r="E772" s="16" t="s">
        <v>55</v>
      </c>
      <c r="F772" s="16" t="s">
        <v>36</v>
      </c>
      <c r="G772" s="16">
        <v>1112</v>
      </c>
      <c r="H772" s="16">
        <v>3480</v>
      </c>
      <c r="I772" s="17" t="s">
        <v>56</v>
      </c>
      <c r="J772" s="18">
        <v>7202242076</v>
      </c>
      <c r="K772" s="19">
        <v>6564740581</v>
      </c>
      <c r="L772" s="19">
        <v>0</v>
      </c>
      <c r="M772" s="19">
        <v>0</v>
      </c>
      <c r="N772" s="19">
        <v>0</v>
      </c>
      <c r="O772" s="19">
        <v>6564740581</v>
      </c>
      <c r="P772" s="19">
        <v>0</v>
      </c>
      <c r="Q772" s="19">
        <v>602239120</v>
      </c>
      <c r="R772" s="19">
        <v>0</v>
      </c>
      <c r="S772" s="19">
        <v>5962501461</v>
      </c>
      <c r="T772" s="19">
        <v>5962501461</v>
      </c>
      <c r="U772" s="19">
        <v>0</v>
      </c>
      <c r="V772" s="19">
        <v>0</v>
      </c>
      <c r="W772" s="19">
        <v>0</v>
      </c>
      <c r="X772" s="19">
        <v>0</v>
      </c>
      <c r="Y772" s="20">
        <f t="shared" si="189"/>
        <v>0.90826155084588867</v>
      </c>
      <c r="Z772" s="20">
        <f t="shared" si="190"/>
        <v>0.90826155084588867</v>
      </c>
      <c r="AA772" s="20">
        <f t="shared" si="191"/>
        <v>9.1738449154111362E-2</v>
      </c>
      <c r="AB772" s="21">
        <f t="shared" si="192"/>
        <v>1</v>
      </c>
    </row>
    <row r="773" spans="1:28" ht="29" hidden="1" outlineLevel="4" x14ac:dyDescent="0.35">
      <c r="A773" s="15" t="s">
        <v>385</v>
      </c>
      <c r="B773" s="16" t="s">
        <v>498</v>
      </c>
      <c r="C773" s="16" t="s">
        <v>34</v>
      </c>
      <c r="D773" s="16" t="s">
        <v>57</v>
      </c>
      <c r="E773" s="16" t="s">
        <v>55</v>
      </c>
      <c r="F773" s="16" t="s">
        <v>36</v>
      </c>
      <c r="G773" s="16">
        <v>1112</v>
      </c>
      <c r="H773" s="16">
        <v>3480</v>
      </c>
      <c r="I773" s="17" t="s">
        <v>58</v>
      </c>
      <c r="J773" s="18">
        <v>389310382</v>
      </c>
      <c r="K773" s="19">
        <v>368946318</v>
      </c>
      <c r="L773" s="19">
        <v>0</v>
      </c>
      <c r="M773" s="19">
        <v>0</v>
      </c>
      <c r="N773" s="19">
        <v>0</v>
      </c>
      <c r="O773" s="19">
        <v>368946318</v>
      </c>
      <c r="P773" s="19">
        <v>0</v>
      </c>
      <c r="Q773" s="19">
        <v>46948623</v>
      </c>
      <c r="R773" s="19">
        <v>0</v>
      </c>
      <c r="S773" s="19">
        <v>321997695</v>
      </c>
      <c r="T773" s="19">
        <v>321997695</v>
      </c>
      <c r="U773" s="19">
        <v>0</v>
      </c>
      <c r="V773" s="19">
        <v>0</v>
      </c>
      <c r="W773" s="19">
        <v>0</v>
      </c>
      <c r="X773" s="19">
        <v>0</v>
      </c>
      <c r="Y773" s="20">
        <f t="shared" si="189"/>
        <v>0.87274944698052248</v>
      </c>
      <c r="Z773" s="20">
        <f t="shared" si="190"/>
        <v>0.87274944698052248</v>
      </c>
      <c r="AA773" s="20">
        <f t="shared" si="191"/>
        <v>0.12725055301947749</v>
      </c>
      <c r="AB773" s="21">
        <f t="shared" si="192"/>
        <v>1</v>
      </c>
    </row>
    <row r="774" spans="1:28" ht="58" hidden="1" outlineLevel="4" x14ac:dyDescent="0.35">
      <c r="A774" s="15" t="s">
        <v>385</v>
      </c>
      <c r="B774" s="16" t="s">
        <v>498</v>
      </c>
      <c r="C774" s="16" t="s">
        <v>34</v>
      </c>
      <c r="D774" s="16" t="s">
        <v>59</v>
      </c>
      <c r="E774" s="16" t="s">
        <v>55</v>
      </c>
      <c r="F774" s="16" t="s">
        <v>36</v>
      </c>
      <c r="G774" s="16">
        <v>1112</v>
      </c>
      <c r="H774" s="16">
        <v>3480</v>
      </c>
      <c r="I774" s="17" t="s">
        <v>60</v>
      </c>
      <c r="J774" s="18">
        <v>241831794</v>
      </c>
      <c r="K774" s="19">
        <v>161560155</v>
      </c>
      <c r="L774" s="19">
        <v>0</v>
      </c>
      <c r="M774" s="19">
        <v>0</v>
      </c>
      <c r="N774" s="19">
        <v>0</v>
      </c>
      <c r="O774" s="19">
        <v>161560155</v>
      </c>
      <c r="P774" s="19">
        <v>0</v>
      </c>
      <c r="Q774" s="19">
        <v>28518633</v>
      </c>
      <c r="R774" s="19">
        <v>0</v>
      </c>
      <c r="S774" s="19">
        <v>133041522</v>
      </c>
      <c r="T774" s="19">
        <v>133041522</v>
      </c>
      <c r="U774" s="19">
        <v>0</v>
      </c>
      <c r="V774" s="19">
        <v>0</v>
      </c>
      <c r="W774" s="19">
        <v>0</v>
      </c>
      <c r="X774" s="19">
        <v>0</v>
      </c>
      <c r="Y774" s="20">
        <f t="shared" si="189"/>
        <v>0.82347978683234113</v>
      </c>
      <c r="Z774" s="20">
        <f t="shared" si="190"/>
        <v>0.82347978683234113</v>
      </c>
      <c r="AA774" s="20">
        <f t="shared" si="191"/>
        <v>0.17652021316765881</v>
      </c>
      <c r="AB774" s="21">
        <f t="shared" si="192"/>
        <v>1</v>
      </c>
    </row>
    <row r="775" spans="1:28" ht="43.5" hidden="1" outlineLevel="4" x14ac:dyDescent="0.35">
      <c r="A775" s="15" t="s">
        <v>385</v>
      </c>
      <c r="B775" s="16" t="s">
        <v>498</v>
      </c>
      <c r="C775" s="16" t="s">
        <v>34</v>
      </c>
      <c r="D775" s="16" t="s">
        <v>61</v>
      </c>
      <c r="E775" s="16" t="s">
        <v>55</v>
      </c>
      <c r="F775" s="16" t="s">
        <v>36</v>
      </c>
      <c r="G775" s="16">
        <v>1112</v>
      </c>
      <c r="H775" s="16">
        <v>3480</v>
      </c>
      <c r="I775" s="17" t="s">
        <v>62</v>
      </c>
      <c r="J775" s="18">
        <v>2335862295</v>
      </c>
      <c r="K775" s="19">
        <v>2150050995</v>
      </c>
      <c r="L775" s="19">
        <v>0</v>
      </c>
      <c r="M775" s="19">
        <v>0</v>
      </c>
      <c r="N775" s="19">
        <v>0</v>
      </c>
      <c r="O775" s="19">
        <v>2150050995</v>
      </c>
      <c r="P775" s="19">
        <v>0</v>
      </c>
      <c r="Q775" s="19">
        <v>219182343</v>
      </c>
      <c r="R775" s="19">
        <v>0</v>
      </c>
      <c r="S775" s="19">
        <v>1930868652</v>
      </c>
      <c r="T775" s="19">
        <v>1930868652</v>
      </c>
      <c r="U775" s="19">
        <v>0</v>
      </c>
      <c r="V775" s="19">
        <v>0</v>
      </c>
      <c r="W775" s="19">
        <v>0</v>
      </c>
      <c r="X775" s="19">
        <v>0</v>
      </c>
      <c r="Y775" s="20">
        <f t="shared" si="189"/>
        <v>0.89805714212838939</v>
      </c>
      <c r="Z775" s="20">
        <f t="shared" si="190"/>
        <v>0.89805714212838939</v>
      </c>
      <c r="AA775" s="20">
        <f t="shared" si="191"/>
        <v>0.10194285787161063</v>
      </c>
      <c r="AB775" s="21">
        <f t="shared" si="192"/>
        <v>1</v>
      </c>
    </row>
    <row r="776" spans="1:28" ht="43.5" hidden="1" outlineLevel="4" x14ac:dyDescent="0.35">
      <c r="A776" s="15" t="s">
        <v>385</v>
      </c>
      <c r="B776" s="16" t="s">
        <v>498</v>
      </c>
      <c r="C776" s="16" t="s">
        <v>34</v>
      </c>
      <c r="D776" s="16" t="s">
        <v>63</v>
      </c>
      <c r="E776" s="16" t="s">
        <v>55</v>
      </c>
      <c r="F776" s="16" t="s">
        <v>36</v>
      </c>
      <c r="G776" s="16">
        <v>1112</v>
      </c>
      <c r="H776" s="16">
        <v>3480</v>
      </c>
      <c r="I776" s="17" t="s">
        <v>64</v>
      </c>
      <c r="J776" s="18">
        <v>1167931147</v>
      </c>
      <c r="K776" s="19">
        <v>1087525498</v>
      </c>
      <c r="L776" s="19">
        <v>0</v>
      </c>
      <c r="M776" s="19">
        <v>0</v>
      </c>
      <c r="N776" s="19">
        <v>0</v>
      </c>
      <c r="O776" s="19">
        <v>1087525498</v>
      </c>
      <c r="P776" s="19">
        <v>0</v>
      </c>
      <c r="Q776" s="19">
        <v>121444571</v>
      </c>
      <c r="R776" s="19">
        <v>0</v>
      </c>
      <c r="S776" s="19">
        <v>966080927</v>
      </c>
      <c r="T776" s="19">
        <v>966080927</v>
      </c>
      <c r="U776" s="19">
        <v>0</v>
      </c>
      <c r="V776" s="19">
        <v>0</v>
      </c>
      <c r="W776" s="19">
        <v>0</v>
      </c>
      <c r="X776" s="19">
        <v>0</v>
      </c>
      <c r="Y776" s="20">
        <f t="shared" si="189"/>
        <v>0.88832944954086956</v>
      </c>
      <c r="Z776" s="20">
        <f t="shared" si="190"/>
        <v>0.88832944954086956</v>
      </c>
      <c r="AA776" s="20">
        <f t="shared" si="191"/>
        <v>0.11167055045913048</v>
      </c>
      <c r="AB776" s="21">
        <f t="shared" si="192"/>
        <v>1</v>
      </c>
    </row>
    <row r="777" spans="1:28" ht="43.5" hidden="1" outlineLevel="4" x14ac:dyDescent="0.35">
      <c r="A777" s="15" t="s">
        <v>385</v>
      </c>
      <c r="B777" s="16" t="s">
        <v>498</v>
      </c>
      <c r="C777" s="16" t="s">
        <v>34</v>
      </c>
      <c r="D777" s="16" t="s">
        <v>65</v>
      </c>
      <c r="E777" s="16" t="s">
        <v>55</v>
      </c>
      <c r="F777" s="16" t="s">
        <v>36</v>
      </c>
      <c r="G777" s="16">
        <v>1112</v>
      </c>
      <c r="H777" s="16">
        <v>3480</v>
      </c>
      <c r="I777" s="17" t="s">
        <v>66</v>
      </c>
      <c r="J777" s="18">
        <v>4969195928</v>
      </c>
      <c r="K777" s="19">
        <v>3661018352</v>
      </c>
      <c r="L777" s="19">
        <v>0</v>
      </c>
      <c r="M777" s="19">
        <v>0</v>
      </c>
      <c r="N777" s="19">
        <v>0</v>
      </c>
      <c r="O777" s="19">
        <v>3661018352</v>
      </c>
      <c r="P777" s="19">
        <v>0</v>
      </c>
      <c r="Q777" s="19">
        <v>28258458.719999999</v>
      </c>
      <c r="R777" s="19">
        <v>0</v>
      </c>
      <c r="S777" s="19">
        <v>3632759893.2800002</v>
      </c>
      <c r="T777" s="19">
        <v>3632759893.2800002</v>
      </c>
      <c r="U777" s="19">
        <v>0</v>
      </c>
      <c r="V777" s="19">
        <v>0</v>
      </c>
      <c r="W777" s="19">
        <v>0</v>
      </c>
      <c r="X777" s="19">
        <v>0</v>
      </c>
      <c r="Y777" s="20">
        <f t="shared" si="189"/>
        <v>0.992281257288819</v>
      </c>
      <c r="Z777" s="20">
        <f t="shared" si="190"/>
        <v>0.992281257288819</v>
      </c>
      <c r="AA777" s="20">
        <f t="shared" si="191"/>
        <v>7.7187427111810331E-3</v>
      </c>
      <c r="AB777" s="21">
        <f t="shared" si="192"/>
        <v>1</v>
      </c>
    </row>
    <row r="778" spans="1:28" hidden="1" outlineLevel="3" x14ac:dyDescent="0.35">
      <c r="A778" s="22"/>
      <c r="B778" s="23"/>
      <c r="C778" s="23" t="s">
        <v>67</v>
      </c>
      <c r="D778" s="23"/>
      <c r="E778" s="23"/>
      <c r="F778" s="23"/>
      <c r="G778" s="23"/>
      <c r="H778" s="23"/>
      <c r="I778" s="24"/>
      <c r="J778" s="25">
        <f t="shared" ref="J778:X778" si="196">SUBTOTAL(9,J759:J777)</f>
        <v>95565866887</v>
      </c>
      <c r="K778" s="26">
        <f t="shared" si="196"/>
        <v>105036699933.8</v>
      </c>
      <c r="L778" s="26">
        <f t="shared" si="196"/>
        <v>0</v>
      </c>
      <c r="M778" s="26">
        <f t="shared" si="196"/>
        <v>38642533</v>
      </c>
      <c r="N778" s="26">
        <f t="shared" si="196"/>
        <v>-20000000</v>
      </c>
      <c r="O778" s="26">
        <f t="shared" si="196"/>
        <v>105055342466.8</v>
      </c>
      <c r="P778" s="26">
        <f t="shared" si="196"/>
        <v>0</v>
      </c>
      <c r="Q778" s="26">
        <f t="shared" si="196"/>
        <v>1066573450.11</v>
      </c>
      <c r="R778" s="26">
        <f t="shared" si="196"/>
        <v>0</v>
      </c>
      <c r="S778" s="26">
        <f t="shared" si="196"/>
        <v>87630100337.350006</v>
      </c>
      <c r="T778" s="26">
        <f t="shared" si="196"/>
        <v>87629623072.940002</v>
      </c>
      <c r="U778" s="26">
        <f t="shared" si="196"/>
        <v>15908074217.34</v>
      </c>
      <c r="V778" s="26">
        <f t="shared" si="196"/>
        <v>16340026146.34</v>
      </c>
      <c r="W778" s="26">
        <f t="shared" si="196"/>
        <v>0</v>
      </c>
      <c r="X778" s="26">
        <f t="shared" si="196"/>
        <v>16358668679.34</v>
      </c>
      <c r="Y778" s="27">
        <f t="shared" si="189"/>
        <v>0.83428078369350323</v>
      </c>
      <c r="Z778" s="27">
        <f t="shared" si="190"/>
        <v>0.83413273689572909</v>
      </c>
      <c r="AA778" s="27">
        <f t="shared" si="191"/>
        <v>1.015249129711859E-2</v>
      </c>
      <c r="AB778" s="28">
        <f t="shared" si="192"/>
        <v>0.84428522819284768</v>
      </c>
    </row>
    <row r="779" spans="1:28" ht="101.5" hidden="1" outlineLevel="4" x14ac:dyDescent="0.35">
      <c r="A779" s="15" t="s">
        <v>385</v>
      </c>
      <c r="B779" s="16" t="s">
        <v>498</v>
      </c>
      <c r="C779" s="16" t="s">
        <v>68</v>
      </c>
      <c r="D779" s="16" t="s">
        <v>391</v>
      </c>
      <c r="E779" s="16"/>
      <c r="F779" s="16">
        <v>522</v>
      </c>
      <c r="G779" s="16">
        <v>1120</v>
      </c>
      <c r="H779" s="16">
        <v>3480</v>
      </c>
      <c r="I779" s="17" t="s">
        <v>501</v>
      </c>
      <c r="J779" s="19">
        <v>0</v>
      </c>
      <c r="K779" s="19">
        <v>4132095516.8000002</v>
      </c>
      <c r="L779" s="19">
        <v>0</v>
      </c>
      <c r="M779" s="19">
        <v>0</v>
      </c>
      <c r="N779" s="19">
        <v>0</v>
      </c>
      <c r="O779" s="19">
        <v>4132095516.8000002</v>
      </c>
      <c r="P779" s="19">
        <v>0</v>
      </c>
      <c r="Q779" s="19">
        <v>0</v>
      </c>
      <c r="R779" s="19">
        <v>0</v>
      </c>
      <c r="S779" s="19">
        <v>0</v>
      </c>
      <c r="T779" s="19">
        <v>0</v>
      </c>
      <c r="U779" s="19">
        <v>4132095516.8000002</v>
      </c>
      <c r="V779" s="19">
        <v>4132095516.8000002</v>
      </c>
      <c r="W779" s="19">
        <v>0</v>
      </c>
      <c r="X779" s="19">
        <v>4132095516.8000002</v>
      </c>
      <c r="Y779" s="20">
        <f t="shared" si="189"/>
        <v>0</v>
      </c>
      <c r="Z779" s="20">
        <f t="shared" si="190"/>
        <v>0</v>
      </c>
      <c r="AA779" s="20">
        <f t="shared" si="191"/>
        <v>0</v>
      </c>
      <c r="AB779" s="21">
        <f t="shared" si="192"/>
        <v>0</v>
      </c>
    </row>
    <row r="780" spans="1:28" ht="101.5" hidden="1" outlineLevel="4" x14ac:dyDescent="0.35">
      <c r="A780" s="15" t="s">
        <v>385</v>
      </c>
      <c r="B780" s="16" t="s">
        <v>498</v>
      </c>
      <c r="C780" s="16" t="s">
        <v>68</v>
      </c>
      <c r="D780" s="16" t="s">
        <v>391</v>
      </c>
      <c r="E780" s="16"/>
      <c r="F780" s="16">
        <v>664</v>
      </c>
      <c r="G780" s="16">
        <v>1120</v>
      </c>
      <c r="H780" s="16">
        <v>3480</v>
      </c>
      <c r="I780" s="17" t="s">
        <v>481</v>
      </c>
      <c r="J780" s="19">
        <v>0</v>
      </c>
      <c r="K780" s="19">
        <v>1688750000</v>
      </c>
      <c r="L780" s="19">
        <v>0</v>
      </c>
      <c r="M780" s="19">
        <v>0</v>
      </c>
      <c r="N780" s="19">
        <v>0</v>
      </c>
      <c r="O780" s="19">
        <v>1688750000</v>
      </c>
      <c r="P780" s="19">
        <v>0</v>
      </c>
      <c r="Q780" s="19">
        <v>0</v>
      </c>
      <c r="R780" s="19">
        <v>0</v>
      </c>
      <c r="S780" s="19">
        <v>1553646371</v>
      </c>
      <c r="T780" s="19">
        <v>1553646371</v>
      </c>
      <c r="U780" s="19">
        <v>135103629</v>
      </c>
      <c r="V780" s="19">
        <v>135103629</v>
      </c>
      <c r="W780" s="19">
        <v>0</v>
      </c>
      <c r="X780" s="19">
        <v>135103629</v>
      </c>
      <c r="Y780" s="20">
        <f t="shared" si="189"/>
        <v>0.91999785107327903</v>
      </c>
      <c r="Z780" s="20">
        <f t="shared" si="190"/>
        <v>0.91999785107327903</v>
      </c>
      <c r="AA780" s="20">
        <f t="shared" si="191"/>
        <v>0</v>
      </c>
      <c r="AB780" s="21">
        <f t="shared" si="192"/>
        <v>0.91999785107327903</v>
      </c>
    </row>
    <row r="781" spans="1:28" hidden="1" outlineLevel="3" x14ac:dyDescent="0.35">
      <c r="A781" s="22"/>
      <c r="B781" s="23"/>
      <c r="C781" s="23" t="s">
        <v>99</v>
      </c>
      <c r="D781" s="23"/>
      <c r="E781" s="23"/>
      <c r="F781" s="23"/>
      <c r="G781" s="23"/>
      <c r="H781" s="23"/>
      <c r="I781" s="24"/>
      <c r="J781" s="26">
        <f>SUBTOTAL(9,J780:J780)</f>
        <v>0</v>
      </c>
      <c r="K781" s="26">
        <f t="shared" ref="K781:X781" si="197">SUBTOTAL(9,K779:K780)</f>
        <v>5820845516.8000002</v>
      </c>
      <c r="L781" s="26">
        <f t="shared" si="197"/>
        <v>0</v>
      </c>
      <c r="M781" s="26">
        <f t="shared" si="197"/>
        <v>0</v>
      </c>
      <c r="N781" s="26">
        <f t="shared" si="197"/>
        <v>0</v>
      </c>
      <c r="O781" s="26">
        <f t="shared" si="197"/>
        <v>5820845516.8000002</v>
      </c>
      <c r="P781" s="26">
        <f t="shared" si="197"/>
        <v>0</v>
      </c>
      <c r="Q781" s="26">
        <f t="shared" si="197"/>
        <v>0</v>
      </c>
      <c r="R781" s="26">
        <f t="shared" si="197"/>
        <v>0</v>
      </c>
      <c r="S781" s="26">
        <f t="shared" si="197"/>
        <v>1553646371</v>
      </c>
      <c r="T781" s="26">
        <f t="shared" si="197"/>
        <v>1553646371</v>
      </c>
      <c r="U781" s="26">
        <f t="shared" si="197"/>
        <v>4267199145.8000002</v>
      </c>
      <c r="V781" s="26">
        <f t="shared" si="197"/>
        <v>4267199145.8000002</v>
      </c>
      <c r="W781" s="26">
        <f t="shared" si="197"/>
        <v>0</v>
      </c>
      <c r="X781" s="26">
        <f t="shared" si="197"/>
        <v>4267199145.8000002</v>
      </c>
      <c r="Y781" s="27">
        <f t="shared" si="189"/>
        <v>0.26691077207184061</v>
      </c>
      <c r="Z781" s="27">
        <f t="shared" si="190"/>
        <v>0.26691077207184061</v>
      </c>
      <c r="AA781" s="27">
        <f t="shared" si="191"/>
        <v>0</v>
      </c>
      <c r="AB781" s="28">
        <f t="shared" si="192"/>
        <v>0.26691077207184061</v>
      </c>
    </row>
    <row r="782" spans="1:28" ht="58" hidden="1" outlineLevel="4" x14ac:dyDescent="0.35">
      <c r="A782" s="15" t="s">
        <v>385</v>
      </c>
      <c r="B782" s="16" t="s">
        <v>498</v>
      </c>
      <c r="C782" s="16" t="s">
        <v>138</v>
      </c>
      <c r="D782" s="16" t="s">
        <v>139</v>
      </c>
      <c r="E782" s="16" t="s">
        <v>55</v>
      </c>
      <c r="F782" s="16" t="s">
        <v>36</v>
      </c>
      <c r="G782" s="16">
        <v>1310</v>
      </c>
      <c r="H782" s="16">
        <v>3480</v>
      </c>
      <c r="I782" s="17" t="s">
        <v>140</v>
      </c>
      <c r="J782" s="18">
        <v>70050907</v>
      </c>
      <c r="K782" s="19">
        <v>70030409</v>
      </c>
      <c r="L782" s="19">
        <v>0</v>
      </c>
      <c r="M782" s="19">
        <v>0</v>
      </c>
      <c r="N782" s="19">
        <v>0</v>
      </c>
      <c r="O782" s="19">
        <v>70030409</v>
      </c>
      <c r="P782" s="19">
        <v>0</v>
      </c>
      <c r="Q782" s="19">
        <v>32499628.210000001</v>
      </c>
      <c r="R782" s="19">
        <v>0</v>
      </c>
      <c r="S782" s="19">
        <v>37530780.789999999</v>
      </c>
      <c r="T782" s="19">
        <v>37530780.789999999</v>
      </c>
      <c r="U782" s="19">
        <v>0</v>
      </c>
      <c r="V782" s="19">
        <v>0</v>
      </c>
      <c r="W782" s="19">
        <v>0</v>
      </c>
      <c r="X782" s="19">
        <v>0</v>
      </c>
      <c r="Y782" s="20">
        <f t="shared" si="189"/>
        <v>0.53592119946065142</v>
      </c>
      <c r="Z782" s="20">
        <f t="shared" si="190"/>
        <v>0.53592119946065142</v>
      </c>
      <c r="AA782" s="20">
        <f t="shared" si="191"/>
        <v>0.46407880053934858</v>
      </c>
      <c r="AB782" s="21">
        <f t="shared" si="192"/>
        <v>1</v>
      </c>
    </row>
    <row r="783" spans="1:28" ht="58" hidden="1" outlineLevel="4" x14ac:dyDescent="0.35">
      <c r="A783" s="15" t="s">
        <v>385</v>
      </c>
      <c r="B783" s="16" t="s">
        <v>498</v>
      </c>
      <c r="C783" s="16" t="s">
        <v>138</v>
      </c>
      <c r="D783" s="16" t="s">
        <v>139</v>
      </c>
      <c r="E783" s="16" t="s">
        <v>141</v>
      </c>
      <c r="F783" s="16" t="s">
        <v>36</v>
      </c>
      <c r="G783" s="16">
        <v>1310</v>
      </c>
      <c r="H783" s="16">
        <v>3480</v>
      </c>
      <c r="I783" s="17" t="s">
        <v>142</v>
      </c>
      <c r="J783" s="18">
        <v>194655191</v>
      </c>
      <c r="K783" s="19">
        <v>194587584</v>
      </c>
      <c r="L783" s="19">
        <v>0</v>
      </c>
      <c r="M783" s="19">
        <v>0</v>
      </c>
      <c r="N783" s="19">
        <v>0</v>
      </c>
      <c r="O783" s="19">
        <v>194587584</v>
      </c>
      <c r="P783" s="19">
        <v>0</v>
      </c>
      <c r="Q783" s="19">
        <v>33547434.690000001</v>
      </c>
      <c r="R783" s="19">
        <v>0</v>
      </c>
      <c r="S783" s="19">
        <v>161040149.31</v>
      </c>
      <c r="T783" s="19">
        <v>161040149.31</v>
      </c>
      <c r="U783" s="19">
        <v>0</v>
      </c>
      <c r="V783" s="19">
        <v>0</v>
      </c>
      <c r="W783" s="19">
        <v>0</v>
      </c>
      <c r="X783" s="19">
        <v>0</v>
      </c>
      <c r="Y783" s="20">
        <f t="shared" si="189"/>
        <v>0.8275972495244095</v>
      </c>
      <c r="Z783" s="20">
        <f t="shared" si="190"/>
        <v>0.8275972495244095</v>
      </c>
      <c r="AA783" s="20">
        <f t="shared" si="191"/>
        <v>0.17240275047559048</v>
      </c>
      <c r="AB783" s="21">
        <f t="shared" si="192"/>
        <v>1</v>
      </c>
    </row>
    <row r="784" spans="1:28" ht="101.5" hidden="1" outlineLevel="4" x14ac:dyDescent="0.35">
      <c r="A784" s="15" t="s">
        <v>385</v>
      </c>
      <c r="B784" s="16" t="s">
        <v>498</v>
      </c>
      <c r="C784" s="16" t="s">
        <v>138</v>
      </c>
      <c r="D784" s="16" t="s">
        <v>139</v>
      </c>
      <c r="E784" s="16" t="s">
        <v>287</v>
      </c>
      <c r="F784" s="16" t="s">
        <v>36</v>
      </c>
      <c r="G784" s="16">
        <v>1310</v>
      </c>
      <c r="H784" s="16">
        <v>3480</v>
      </c>
      <c r="I784" s="17" t="s">
        <v>502</v>
      </c>
      <c r="J784" s="18">
        <v>5192256738</v>
      </c>
      <c r="K784" s="19">
        <v>4390200966</v>
      </c>
      <c r="L784" s="19">
        <v>0</v>
      </c>
      <c r="M784" s="19">
        <v>0</v>
      </c>
      <c r="N784" s="19">
        <v>0</v>
      </c>
      <c r="O784" s="19">
        <v>4390200966</v>
      </c>
      <c r="P784" s="19">
        <v>0</v>
      </c>
      <c r="Q784" s="19">
        <v>593547663.35000002</v>
      </c>
      <c r="R784" s="19">
        <v>0</v>
      </c>
      <c r="S784" s="19">
        <v>3796653302.6500001</v>
      </c>
      <c r="T784" s="19">
        <v>3796653302.6500001</v>
      </c>
      <c r="U784" s="19">
        <v>0</v>
      </c>
      <c r="V784" s="19">
        <v>0</v>
      </c>
      <c r="W784" s="19">
        <v>0</v>
      </c>
      <c r="X784" s="19">
        <v>0</v>
      </c>
      <c r="Y784" s="20">
        <f t="shared" si="189"/>
        <v>0.86480171000217487</v>
      </c>
      <c r="Z784" s="20">
        <f t="shared" si="190"/>
        <v>0.86480171000217487</v>
      </c>
      <c r="AA784" s="20">
        <f t="shared" si="191"/>
        <v>0.13519828999782513</v>
      </c>
      <c r="AB784" s="21">
        <f t="shared" si="192"/>
        <v>1</v>
      </c>
    </row>
    <row r="785" spans="1:28" ht="43.5" hidden="1" outlineLevel="4" x14ac:dyDescent="0.35">
      <c r="A785" s="15" t="s">
        <v>385</v>
      </c>
      <c r="B785" s="16" t="s">
        <v>498</v>
      </c>
      <c r="C785" s="16" t="s">
        <v>138</v>
      </c>
      <c r="D785" s="16" t="s">
        <v>139</v>
      </c>
      <c r="E785" s="16" t="s">
        <v>143</v>
      </c>
      <c r="F785" s="16" t="s">
        <v>36</v>
      </c>
      <c r="G785" s="16">
        <v>1310</v>
      </c>
      <c r="H785" s="16">
        <v>3480</v>
      </c>
      <c r="I785" s="17" t="s">
        <v>144</v>
      </c>
      <c r="J785" s="18">
        <v>1134031810</v>
      </c>
      <c r="K785" s="19">
        <v>1133631345</v>
      </c>
      <c r="L785" s="19">
        <v>0</v>
      </c>
      <c r="M785" s="19">
        <v>0</v>
      </c>
      <c r="N785" s="19">
        <v>0</v>
      </c>
      <c r="O785" s="19">
        <v>1133631345</v>
      </c>
      <c r="P785" s="19">
        <v>0</v>
      </c>
      <c r="Q785" s="19">
        <v>225139898.03</v>
      </c>
      <c r="R785" s="19">
        <v>0</v>
      </c>
      <c r="S785" s="19">
        <v>822342056.97000003</v>
      </c>
      <c r="T785" s="19">
        <v>822342056.97000003</v>
      </c>
      <c r="U785" s="19">
        <v>86149390</v>
      </c>
      <c r="V785" s="19">
        <v>86149390</v>
      </c>
      <c r="W785" s="19">
        <v>0</v>
      </c>
      <c r="X785" s="19">
        <v>86149390</v>
      </c>
      <c r="Y785" s="20">
        <f t="shared" si="189"/>
        <v>0.72540518626008887</v>
      </c>
      <c r="Z785" s="20">
        <f t="shared" si="190"/>
        <v>0.72540518626008887</v>
      </c>
      <c r="AA785" s="20">
        <f t="shared" si="191"/>
        <v>0.1986006288755186</v>
      </c>
      <c r="AB785" s="21">
        <f t="shared" si="192"/>
        <v>0.92400581513560742</v>
      </c>
    </row>
    <row r="786" spans="1:28" ht="101.5" hidden="1" outlineLevel="4" x14ac:dyDescent="0.35">
      <c r="A786" s="15" t="s">
        <v>385</v>
      </c>
      <c r="B786" s="16" t="s">
        <v>498</v>
      </c>
      <c r="C786" s="16" t="s">
        <v>138</v>
      </c>
      <c r="D786" s="16" t="s">
        <v>139</v>
      </c>
      <c r="E786" s="16" t="s">
        <v>289</v>
      </c>
      <c r="F786" s="16" t="s">
        <v>36</v>
      </c>
      <c r="G786" s="16">
        <v>1310</v>
      </c>
      <c r="H786" s="16">
        <v>3480</v>
      </c>
      <c r="I786" s="17" t="s">
        <v>503</v>
      </c>
      <c r="J786" s="18">
        <v>16768190</v>
      </c>
      <c r="K786" s="19">
        <v>16768190</v>
      </c>
      <c r="L786" s="19">
        <v>0</v>
      </c>
      <c r="M786" s="19">
        <v>0</v>
      </c>
      <c r="N786" s="19">
        <v>0</v>
      </c>
      <c r="O786" s="19">
        <v>16768190</v>
      </c>
      <c r="P786" s="19">
        <v>0</v>
      </c>
      <c r="Q786" s="19">
        <v>0</v>
      </c>
      <c r="R786" s="19">
        <v>0</v>
      </c>
      <c r="S786" s="19">
        <v>16768190</v>
      </c>
      <c r="T786" s="19">
        <v>16768190</v>
      </c>
      <c r="U786" s="19">
        <v>0</v>
      </c>
      <c r="V786" s="19">
        <v>0</v>
      </c>
      <c r="W786" s="19">
        <v>0</v>
      </c>
      <c r="X786" s="19">
        <v>0</v>
      </c>
      <c r="Y786" s="20">
        <f t="shared" si="189"/>
        <v>1</v>
      </c>
      <c r="Z786" s="20">
        <f t="shared" si="190"/>
        <v>1</v>
      </c>
      <c r="AA786" s="20">
        <f t="shared" si="191"/>
        <v>0</v>
      </c>
      <c r="AB786" s="21">
        <f t="shared" si="192"/>
        <v>1</v>
      </c>
    </row>
    <row r="787" spans="1:28" ht="43.5" hidden="1" outlineLevel="4" x14ac:dyDescent="0.35">
      <c r="A787" s="15" t="s">
        <v>385</v>
      </c>
      <c r="B787" s="16" t="s">
        <v>498</v>
      </c>
      <c r="C787" s="16" t="s">
        <v>138</v>
      </c>
      <c r="D787" s="16" t="s">
        <v>139</v>
      </c>
      <c r="E787" s="16" t="s">
        <v>291</v>
      </c>
      <c r="F787" s="16" t="s">
        <v>36</v>
      </c>
      <c r="G787" s="16">
        <v>1310</v>
      </c>
      <c r="H787" s="16">
        <v>3480</v>
      </c>
      <c r="I787" s="17" t="s">
        <v>504</v>
      </c>
      <c r="J787" s="18">
        <v>25421749</v>
      </c>
      <c r="K787" s="19">
        <v>25421749</v>
      </c>
      <c r="L787" s="19">
        <v>0</v>
      </c>
      <c r="M787" s="19">
        <v>0</v>
      </c>
      <c r="N787" s="19">
        <v>0</v>
      </c>
      <c r="O787" s="19">
        <v>25421749</v>
      </c>
      <c r="P787" s="19">
        <v>0</v>
      </c>
      <c r="Q787" s="19">
        <v>2667457.94</v>
      </c>
      <c r="R787" s="19">
        <v>0</v>
      </c>
      <c r="S787" s="19">
        <v>22754291.059999999</v>
      </c>
      <c r="T787" s="19">
        <v>22754291.059999999</v>
      </c>
      <c r="U787" s="19">
        <v>0</v>
      </c>
      <c r="V787" s="19">
        <v>0</v>
      </c>
      <c r="W787" s="19">
        <v>0</v>
      </c>
      <c r="X787" s="19">
        <v>0</v>
      </c>
      <c r="Y787" s="20">
        <f t="shared" si="189"/>
        <v>0.89507181665588775</v>
      </c>
      <c r="Z787" s="20">
        <f t="shared" si="190"/>
        <v>0.89507181665588775</v>
      </c>
      <c r="AA787" s="20">
        <f t="shared" si="191"/>
        <v>0.10492818334411216</v>
      </c>
      <c r="AB787" s="21">
        <f t="shared" si="192"/>
        <v>0.99999999999999989</v>
      </c>
    </row>
    <row r="788" spans="1:28" ht="43.5" hidden="1" outlineLevel="4" x14ac:dyDescent="0.35">
      <c r="A788" s="15" t="s">
        <v>385</v>
      </c>
      <c r="B788" s="16" t="s">
        <v>498</v>
      </c>
      <c r="C788" s="16" t="s">
        <v>138</v>
      </c>
      <c r="D788" s="16" t="s">
        <v>139</v>
      </c>
      <c r="E788" s="16" t="s">
        <v>145</v>
      </c>
      <c r="F788" s="16" t="s">
        <v>36</v>
      </c>
      <c r="G788" s="16">
        <v>1310</v>
      </c>
      <c r="H788" s="16">
        <v>3480</v>
      </c>
      <c r="I788" s="17" t="s">
        <v>505</v>
      </c>
      <c r="J788" s="18">
        <v>558336</v>
      </c>
      <c r="K788" s="19">
        <v>558336</v>
      </c>
      <c r="L788" s="19">
        <v>0</v>
      </c>
      <c r="M788" s="19">
        <v>0</v>
      </c>
      <c r="N788" s="19">
        <v>0</v>
      </c>
      <c r="O788" s="19">
        <v>558336</v>
      </c>
      <c r="P788" s="19">
        <v>0</v>
      </c>
      <c r="Q788" s="19">
        <v>58585.18</v>
      </c>
      <c r="R788" s="19">
        <v>0</v>
      </c>
      <c r="S788" s="19">
        <v>499750.82</v>
      </c>
      <c r="T788" s="19">
        <v>499750.82</v>
      </c>
      <c r="U788" s="19">
        <v>0</v>
      </c>
      <c r="V788" s="19">
        <v>0</v>
      </c>
      <c r="W788" s="19">
        <v>0</v>
      </c>
      <c r="X788" s="19">
        <v>0</v>
      </c>
      <c r="Y788" s="20">
        <f t="shared" si="189"/>
        <v>0.8950718205524989</v>
      </c>
      <c r="Z788" s="20">
        <f t="shared" si="190"/>
        <v>0.8950718205524989</v>
      </c>
      <c r="AA788" s="20">
        <f t="shared" si="191"/>
        <v>0.10492817944750114</v>
      </c>
      <c r="AB788" s="21">
        <f t="shared" si="192"/>
        <v>1</v>
      </c>
    </row>
    <row r="789" spans="1:28" ht="116" hidden="1" outlineLevel="4" x14ac:dyDescent="0.35">
      <c r="A789" s="15" t="s">
        <v>385</v>
      </c>
      <c r="B789" s="16" t="s">
        <v>498</v>
      </c>
      <c r="C789" s="16" t="s">
        <v>138</v>
      </c>
      <c r="D789" s="16" t="s">
        <v>139</v>
      </c>
      <c r="E789" s="16" t="s">
        <v>151</v>
      </c>
      <c r="F789" s="16">
        <v>457</v>
      </c>
      <c r="G789" s="16">
        <v>1310</v>
      </c>
      <c r="H789" s="16">
        <v>3420</v>
      </c>
      <c r="I789" s="17" t="s">
        <v>499</v>
      </c>
      <c r="J789" s="19">
        <v>0</v>
      </c>
      <c r="K789" s="19">
        <v>4419372440</v>
      </c>
      <c r="L789" s="19">
        <v>0</v>
      </c>
      <c r="M789" s="19">
        <v>0</v>
      </c>
      <c r="N789" s="19">
        <v>0</v>
      </c>
      <c r="O789" s="19">
        <v>4419372440</v>
      </c>
      <c r="P789" s="19">
        <v>0</v>
      </c>
      <c r="Q789" s="19">
        <v>0</v>
      </c>
      <c r="R789" s="19">
        <v>0</v>
      </c>
      <c r="S789" s="19">
        <v>4419372440</v>
      </c>
      <c r="T789" s="19">
        <v>4419372440</v>
      </c>
      <c r="U789" s="19">
        <v>0</v>
      </c>
      <c r="V789" s="19">
        <v>0</v>
      </c>
      <c r="W789" s="19">
        <v>0</v>
      </c>
      <c r="X789" s="19">
        <v>0</v>
      </c>
      <c r="Y789" s="20">
        <f t="shared" si="189"/>
        <v>1</v>
      </c>
      <c r="Z789" s="20">
        <f t="shared" si="190"/>
        <v>1</v>
      </c>
      <c r="AA789" s="20">
        <f t="shared" si="191"/>
        <v>0</v>
      </c>
      <c r="AB789" s="21">
        <f t="shared" si="192"/>
        <v>1</v>
      </c>
    </row>
    <row r="790" spans="1:28" ht="58" hidden="1" outlineLevel="4" x14ac:dyDescent="0.35">
      <c r="A790" s="15" t="s">
        <v>385</v>
      </c>
      <c r="B790" s="16" t="s">
        <v>498</v>
      </c>
      <c r="C790" s="16" t="s">
        <v>138</v>
      </c>
      <c r="D790" s="16" t="s">
        <v>139</v>
      </c>
      <c r="E790" s="16" t="s">
        <v>153</v>
      </c>
      <c r="F790" s="16" t="s">
        <v>36</v>
      </c>
      <c r="G790" s="16">
        <v>1310</v>
      </c>
      <c r="H790" s="16">
        <v>3480</v>
      </c>
      <c r="I790" s="17" t="s">
        <v>506</v>
      </c>
      <c r="J790" s="18">
        <v>4192048</v>
      </c>
      <c r="K790" s="19">
        <v>4192048</v>
      </c>
      <c r="L790" s="19">
        <v>0</v>
      </c>
      <c r="M790" s="19">
        <v>0</v>
      </c>
      <c r="N790" s="19">
        <v>0</v>
      </c>
      <c r="O790" s="19">
        <v>4192048</v>
      </c>
      <c r="P790" s="19">
        <v>0</v>
      </c>
      <c r="Q790" s="19">
        <v>4192048</v>
      </c>
      <c r="R790" s="19">
        <v>0</v>
      </c>
      <c r="S790" s="19">
        <v>0</v>
      </c>
      <c r="T790" s="19">
        <v>0</v>
      </c>
      <c r="U790" s="19">
        <v>0</v>
      </c>
      <c r="V790" s="19">
        <v>0</v>
      </c>
      <c r="W790" s="19">
        <v>0</v>
      </c>
      <c r="X790" s="19">
        <v>0</v>
      </c>
      <c r="Y790" s="20">
        <f t="shared" si="189"/>
        <v>0</v>
      </c>
      <c r="Z790" s="20">
        <f t="shared" si="190"/>
        <v>0</v>
      </c>
      <c r="AA790" s="20">
        <f t="shared" si="191"/>
        <v>1</v>
      </c>
      <c r="AB790" s="21">
        <f t="shared" si="192"/>
        <v>1</v>
      </c>
    </row>
    <row r="791" spans="1:28" ht="29" hidden="1" outlineLevel="4" x14ac:dyDescent="0.35">
      <c r="A791" s="15" t="s">
        <v>385</v>
      </c>
      <c r="B791" s="16" t="s">
        <v>498</v>
      </c>
      <c r="C791" s="16" t="s">
        <v>138</v>
      </c>
      <c r="D791" s="16" t="s">
        <v>173</v>
      </c>
      <c r="E791" s="16"/>
      <c r="F791" s="16" t="s">
        <v>36</v>
      </c>
      <c r="G791" s="16">
        <v>1320</v>
      </c>
      <c r="H791" s="16">
        <v>3480</v>
      </c>
      <c r="I791" s="17" t="s">
        <v>174</v>
      </c>
      <c r="J791" s="18">
        <v>668180105</v>
      </c>
      <c r="K791" s="19">
        <v>1018180105</v>
      </c>
      <c r="L791" s="19">
        <v>0</v>
      </c>
      <c r="M791" s="19">
        <v>0</v>
      </c>
      <c r="N791" s="19">
        <v>0</v>
      </c>
      <c r="O791" s="19">
        <v>1018180105</v>
      </c>
      <c r="P791" s="19">
        <v>0</v>
      </c>
      <c r="Q791" s="19">
        <v>275758.49</v>
      </c>
      <c r="R791" s="19">
        <v>0</v>
      </c>
      <c r="S791" s="19">
        <v>834252453.37</v>
      </c>
      <c r="T791" s="19">
        <v>834252453.37</v>
      </c>
      <c r="U791" s="19">
        <v>183651893.13999999</v>
      </c>
      <c r="V791" s="19">
        <v>183651893.13999999</v>
      </c>
      <c r="W791" s="19">
        <v>0</v>
      </c>
      <c r="X791" s="19">
        <v>183651893.13999999</v>
      </c>
      <c r="Y791" s="20">
        <f t="shared" si="189"/>
        <v>0.81935646677166218</v>
      </c>
      <c r="Z791" s="20">
        <f t="shared" si="190"/>
        <v>0.81935646677166218</v>
      </c>
      <c r="AA791" s="20">
        <f t="shared" si="191"/>
        <v>2.7083468695354246E-4</v>
      </c>
      <c r="AB791" s="21">
        <f t="shared" si="192"/>
        <v>0.81962730145861573</v>
      </c>
    </row>
    <row r="792" spans="1:28" ht="116" hidden="1" outlineLevel="4" x14ac:dyDescent="0.35">
      <c r="A792" s="15" t="s">
        <v>385</v>
      </c>
      <c r="B792" s="16" t="s">
        <v>498</v>
      </c>
      <c r="C792" s="16" t="s">
        <v>138</v>
      </c>
      <c r="D792" s="16" t="s">
        <v>270</v>
      </c>
      <c r="E792" s="16" t="s">
        <v>55</v>
      </c>
      <c r="F792" s="16" t="s">
        <v>36</v>
      </c>
      <c r="G792" s="16">
        <v>1320</v>
      </c>
      <c r="H792" s="16">
        <v>3480</v>
      </c>
      <c r="I792" s="17" t="s">
        <v>507</v>
      </c>
      <c r="J792" s="18">
        <v>14486025</v>
      </c>
      <c r="K792" s="19">
        <v>14486025</v>
      </c>
      <c r="L792" s="19">
        <v>0</v>
      </c>
      <c r="M792" s="19">
        <v>0</v>
      </c>
      <c r="N792" s="19">
        <v>0</v>
      </c>
      <c r="O792" s="19">
        <v>14486025</v>
      </c>
      <c r="P792" s="19">
        <v>0</v>
      </c>
      <c r="Q792" s="19">
        <v>1207166</v>
      </c>
      <c r="R792" s="19">
        <v>0</v>
      </c>
      <c r="S792" s="19">
        <v>13278859</v>
      </c>
      <c r="T792" s="19">
        <v>13278859</v>
      </c>
      <c r="U792" s="19">
        <v>0</v>
      </c>
      <c r="V792" s="19">
        <v>0</v>
      </c>
      <c r="W792" s="19">
        <v>0</v>
      </c>
      <c r="X792" s="19">
        <v>0</v>
      </c>
      <c r="Y792" s="20">
        <f t="shared" si="189"/>
        <v>0.91666685650480373</v>
      </c>
      <c r="Z792" s="20">
        <f t="shared" si="190"/>
        <v>0.91666685650480373</v>
      </c>
      <c r="AA792" s="20">
        <f t="shared" si="191"/>
        <v>8.333314349519623E-2</v>
      </c>
      <c r="AB792" s="21">
        <f t="shared" si="192"/>
        <v>1</v>
      </c>
    </row>
    <row r="793" spans="1:28" ht="29" hidden="1" outlineLevel="4" x14ac:dyDescent="0.35">
      <c r="A793" s="15" t="s">
        <v>385</v>
      </c>
      <c r="B793" s="16" t="s">
        <v>498</v>
      </c>
      <c r="C793" s="16" t="s">
        <v>138</v>
      </c>
      <c r="D793" s="16" t="s">
        <v>403</v>
      </c>
      <c r="E793" s="16"/>
      <c r="F793" s="16" t="s">
        <v>36</v>
      </c>
      <c r="G793" s="16">
        <v>1320</v>
      </c>
      <c r="H793" s="16">
        <v>3480</v>
      </c>
      <c r="I793" s="17" t="s">
        <v>449</v>
      </c>
      <c r="J793" s="18">
        <v>2500000</v>
      </c>
      <c r="K793" s="19">
        <v>2000000</v>
      </c>
      <c r="L793" s="19">
        <v>0</v>
      </c>
      <c r="M793" s="19">
        <v>0</v>
      </c>
      <c r="N793" s="19">
        <v>0</v>
      </c>
      <c r="O793" s="19">
        <v>2000000</v>
      </c>
      <c r="P793" s="19">
        <v>0</v>
      </c>
      <c r="Q793" s="19">
        <v>1105821.01</v>
      </c>
      <c r="R793" s="19">
        <v>0</v>
      </c>
      <c r="S793" s="19">
        <v>894178.99</v>
      </c>
      <c r="T793" s="19">
        <v>894178.99</v>
      </c>
      <c r="U793" s="19">
        <v>0</v>
      </c>
      <c r="V793" s="19">
        <v>0</v>
      </c>
      <c r="W793" s="19">
        <v>0</v>
      </c>
      <c r="X793" s="19">
        <v>0</v>
      </c>
      <c r="Y793" s="20">
        <f t="shared" si="189"/>
        <v>0.447089495</v>
      </c>
      <c r="Z793" s="20">
        <f t="shared" si="190"/>
        <v>0.447089495</v>
      </c>
      <c r="AA793" s="20">
        <f t="shared" si="191"/>
        <v>0.55291050500000005</v>
      </c>
      <c r="AB793" s="21">
        <f t="shared" si="192"/>
        <v>1</v>
      </c>
    </row>
    <row r="794" spans="1:28" hidden="1" outlineLevel="3" x14ac:dyDescent="0.35">
      <c r="A794" s="22"/>
      <c r="B794" s="23"/>
      <c r="C794" s="23" t="s">
        <v>194</v>
      </c>
      <c r="D794" s="23"/>
      <c r="E794" s="23"/>
      <c r="F794" s="23"/>
      <c r="G794" s="23"/>
      <c r="H794" s="23"/>
      <c r="I794" s="24"/>
      <c r="J794" s="25">
        <f t="shared" ref="J794:X794" si="198">SUBTOTAL(9,J782:J793)</f>
        <v>7323101099</v>
      </c>
      <c r="K794" s="26">
        <f t="shared" si="198"/>
        <v>11289429197</v>
      </c>
      <c r="L794" s="26">
        <f t="shared" si="198"/>
        <v>0</v>
      </c>
      <c r="M794" s="26">
        <f t="shared" si="198"/>
        <v>0</v>
      </c>
      <c r="N794" s="26">
        <f t="shared" si="198"/>
        <v>0</v>
      </c>
      <c r="O794" s="26">
        <f t="shared" si="198"/>
        <v>11289429197</v>
      </c>
      <c r="P794" s="26">
        <f t="shared" si="198"/>
        <v>0</v>
      </c>
      <c r="Q794" s="26">
        <f t="shared" si="198"/>
        <v>894241460.89999998</v>
      </c>
      <c r="R794" s="26">
        <f t="shared" si="198"/>
        <v>0</v>
      </c>
      <c r="S794" s="26">
        <f t="shared" si="198"/>
        <v>10125386452.960001</v>
      </c>
      <c r="T794" s="26">
        <f t="shared" si="198"/>
        <v>10125386452.960001</v>
      </c>
      <c r="U794" s="26">
        <f t="shared" si="198"/>
        <v>269801283.13999999</v>
      </c>
      <c r="V794" s="26">
        <f t="shared" si="198"/>
        <v>269801283.13999999</v>
      </c>
      <c r="W794" s="26">
        <f t="shared" si="198"/>
        <v>0</v>
      </c>
      <c r="X794" s="26">
        <f t="shared" si="198"/>
        <v>269801283.13999999</v>
      </c>
      <c r="Y794" s="27">
        <f t="shared" si="189"/>
        <v>0.89689091239889029</v>
      </c>
      <c r="Z794" s="27">
        <f t="shared" si="190"/>
        <v>0.89689091239889029</v>
      </c>
      <c r="AA794" s="27">
        <f t="shared" si="191"/>
        <v>7.9210511470113251E-2</v>
      </c>
      <c r="AB794" s="28">
        <f t="shared" si="192"/>
        <v>0.97610142386900356</v>
      </c>
    </row>
    <row r="795" spans="1:28" ht="43.5" hidden="1" outlineLevel="4" x14ac:dyDescent="0.35">
      <c r="A795" s="15" t="s">
        <v>385</v>
      </c>
      <c r="B795" s="16" t="s">
        <v>498</v>
      </c>
      <c r="C795" s="16" t="s">
        <v>195</v>
      </c>
      <c r="D795" s="16" t="s">
        <v>337</v>
      </c>
      <c r="E795" s="16" t="s">
        <v>470</v>
      </c>
      <c r="F795" s="16" t="s">
        <v>615</v>
      </c>
      <c r="G795" s="16">
        <v>2320</v>
      </c>
      <c r="H795" s="16">
        <v>3480</v>
      </c>
      <c r="I795" s="17" t="s">
        <v>472</v>
      </c>
      <c r="J795" s="18">
        <v>50333163</v>
      </c>
      <c r="K795" s="19">
        <v>47825627</v>
      </c>
      <c r="L795" s="19">
        <v>0</v>
      </c>
      <c r="M795" s="19">
        <v>0</v>
      </c>
      <c r="N795" s="19">
        <v>0</v>
      </c>
      <c r="O795" s="19">
        <v>47825627</v>
      </c>
      <c r="P795" s="19">
        <v>0</v>
      </c>
      <c r="Q795" s="19">
        <v>0</v>
      </c>
      <c r="R795" s="19">
        <v>0</v>
      </c>
      <c r="S795" s="19">
        <v>47825627</v>
      </c>
      <c r="T795" s="19">
        <v>47825627</v>
      </c>
      <c r="U795" s="19">
        <v>0</v>
      </c>
      <c r="V795" s="19">
        <v>0</v>
      </c>
      <c r="W795" s="19">
        <v>0</v>
      </c>
      <c r="X795" s="19">
        <v>0</v>
      </c>
      <c r="Y795" s="20">
        <f t="shared" si="189"/>
        <v>1</v>
      </c>
      <c r="Z795" s="20">
        <f t="shared" si="190"/>
        <v>1</v>
      </c>
      <c r="AA795" s="20">
        <f t="shared" si="191"/>
        <v>0</v>
      </c>
      <c r="AB795" s="21">
        <f t="shared" si="192"/>
        <v>1</v>
      </c>
    </row>
    <row r="796" spans="1:28" hidden="1" outlineLevel="3" x14ac:dyDescent="0.35">
      <c r="A796" s="22"/>
      <c r="B796" s="23"/>
      <c r="C796" s="23" t="s">
        <v>197</v>
      </c>
      <c r="D796" s="23"/>
      <c r="E796" s="23"/>
      <c r="F796" s="23"/>
      <c r="G796" s="23"/>
      <c r="H796" s="23"/>
      <c r="I796" s="24"/>
      <c r="J796" s="25">
        <f t="shared" ref="J796:X796" si="199">SUBTOTAL(9,J795:J795)</f>
        <v>50333163</v>
      </c>
      <c r="K796" s="26">
        <f t="shared" si="199"/>
        <v>47825627</v>
      </c>
      <c r="L796" s="26">
        <f t="shared" si="199"/>
        <v>0</v>
      </c>
      <c r="M796" s="26">
        <f t="shared" si="199"/>
        <v>0</v>
      </c>
      <c r="N796" s="26">
        <f t="shared" si="199"/>
        <v>0</v>
      </c>
      <c r="O796" s="26">
        <f t="shared" si="199"/>
        <v>47825627</v>
      </c>
      <c r="P796" s="26">
        <f t="shared" si="199"/>
        <v>0</v>
      </c>
      <c r="Q796" s="26">
        <f t="shared" si="199"/>
        <v>0</v>
      </c>
      <c r="R796" s="26">
        <f t="shared" si="199"/>
        <v>0</v>
      </c>
      <c r="S796" s="26">
        <f t="shared" si="199"/>
        <v>47825627</v>
      </c>
      <c r="T796" s="26">
        <f t="shared" si="199"/>
        <v>47825627</v>
      </c>
      <c r="U796" s="26">
        <f t="shared" si="199"/>
        <v>0</v>
      </c>
      <c r="V796" s="26">
        <f t="shared" si="199"/>
        <v>0</v>
      </c>
      <c r="W796" s="26">
        <f t="shared" si="199"/>
        <v>0</v>
      </c>
      <c r="X796" s="26">
        <f t="shared" si="199"/>
        <v>0</v>
      </c>
      <c r="Y796" s="27">
        <f t="shared" si="189"/>
        <v>1</v>
      </c>
      <c r="Z796" s="27">
        <f t="shared" si="190"/>
        <v>1</v>
      </c>
      <c r="AA796" s="27">
        <f t="shared" si="191"/>
        <v>0</v>
      </c>
      <c r="AB796" s="28">
        <f t="shared" si="192"/>
        <v>1</v>
      </c>
    </row>
    <row r="797" spans="1:28" outlineLevel="2" collapsed="1" x14ac:dyDescent="0.35">
      <c r="A797" s="22"/>
      <c r="B797" s="23" t="s">
        <v>508</v>
      </c>
      <c r="C797" s="23"/>
      <c r="D797" s="23"/>
      <c r="E797" s="23"/>
      <c r="F797" s="23"/>
      <c r="G797" s="23"/>
      <c r="H797" s="23"/>
      <c r="I797" s="24"/>
      <c r="J797" s="25">
        <f t="shared" ref="J797:X797" si="200">SUBTOTAL(9,J759:J795)</f>
        <v>102939301149</v>
      </c>
      <c r="K797" s="26">
        <f t="shared" si="200"/>
        <v>122194800274.60001</v>
      </c>
      <c r="L797" s="26">
        <f t="shared" si="200"/>
        <v>0</v>
      </c>
      <c r="M797" s="26">
        <f t="shared" si="200"/>
        <v>38642533</v>
      </c>
      <c r="N797" s="26">
        <f t="shared" si="200"/>
        <v>-20000000</v>
      </c>
      <c r="O797" s="26">
        <f t="shared" si="200"/>
        <v>122213442807.60001</v>
      </c>
      <c r="P797" s="26">
        <f t="shared" si="200"/>
        <v>0</v>
      </c>
      <c r="Q797" s="26">
        <f t="shared" si="200"/>
        <v>1960814911.0100002</v>
      </c>
      <c r="R797" s="26">
        <f t="shared" si="200"/>
        <v>0</v>
      </c>
      <c r="S797" s="26">
        <f t="shared" si="200"/>
        <v>99356958788.309998</v>
      </c>
      <c r="T797" s="26">
        <f t="shared" si="200"/>
        <v>99356481523.899994</v>
      </c>
      <c r="U797" s="26">
        <f t="shared" si="200"/>
        <v>20445074646.279999</v>
      </c>
      <c r="V797" s="26">
        <f t="shared" si="200"/>
        <v>20877026575.279999</v>
      </c>
      <c r="W797" s="26">
        <f t="shared" si="200"/>
        <v>0</v>
      </c>
      <c r="X797" s="26">
        <f t="shared" si="200"/>
        <v>20895669108.279999</v>
      </c>
      <c r="Y797" s="27">
        <f t="shared" si="189"/>
        <v>0.8131030008235367</v>
      </c>
      <c r="Z797" s="27">
        <f t="shared" si="190"/>
        <v>0.81297896946350778</v>
      </c>
      <c r="AA797" s="27">
        <f t="shared" si="191"/>
        <v>1.6044183569044045E-2</v>
      </c>
      <c r="AB797" s="28">
        <f t="shared" si="192"/>
        <v>0.82902315303255181</v>
      </c>
    </row>
    <row r="798" spans="1:28" outlineLevel="1" x14ac:dyDescent="0.35">
      <c r="A798" s="22" t="s">
        <v>509</v>
      </c>
      <c r="B798" s="23"/>
      <c r="C798" s="23"/>
      <c r="D798" s="23"/>
      <c r="E798" s="23"/>
      <c r="F798" s="23"/>
      <c r="G798" s="23"/>
      <c r="H798" s="23"/>
      <c r="I798" s="24"/>
      <c r="J798" s="25">
        <f t="shared" ref="J798:X798" si="201">SUBTOTAL(9,J565:J795)</f>
        <v>1558131132700</v>
      </c>
      <c r="K798" s="26">
        <f t="shared" si="201"/>
        <v>1641647226823.1802</v>
      </c>
      <c r="L798" s="26">
        <f t="shared" si="201"/>
        <v>0</v>
      </c>
      <c r="M798" s="26">
        <f t="shared" si="201"/>
        <v>0</v>
      </c>
      <c r="N798" s="26">
        <f t="shared" si="201"/>
        <v>0</v>
      </c>
      <c r="O798" s="26">
        <f t="shared" si="201"/>
        <v>1641647226823.1802</v>
      </c>
      <c r="P798" s="26">
        <f t="shared" si="201"/>
        <v>0</v>
      </c>
      <c r="Q798" s="26">
        <f t="shared" si="201"/>
        <v>27618669418.539989</v>
      </c>
      <c r="R798" s="26">
        <f t="shared" si="201"/>
        <v>0</v>
      </c>
      <c r="S798" s="26">
        <f t="shared" si="201"/>
        <v>1383343949590.55</v>
      </c>
      <c r="T798" s="26">
        <f t="shared" si="201"/>
        <v>1383323133555.3804</v>
      </c>
      <c r="U798" s="26">
        <f t="shared" si="201"/>
        <v>225537520906.08987</v>
      </c>
      <c r="V798" s="26">
        <f t="shared" si="201"/>
        <v>230684607814.0899</v>
      </c>
      <c r="W798" s="26">
        <f t="shared" si="201"/>
        <v>0</v>
      </c>
      <c r="X798" s="26">
        <f t="shared" si="201"/>
        <v>230684607814.0899</v>
      </c>
      <c r="Y798" s="27">
        <f t="shared" si="189"/>
        <v>0.84265603900024033</v>
      </c>
      <c r="Z798" s="27">
        <f t="shared" si="190"/>
        <v>0.84265603900024033</v>
      </c>
      <c r="AA798" s="27">
        <f t="shared" si="191"/>
        <v>1.6823754194734045E-2</v>
      </c>
      <c r="AB798" s="28">
        <f t="shared" si="192"/>
        <v>0.85947979319497436</v>
      </c>
    </row>
    <row r="799" spans="1:28" ht="15" thickBot="1" x14ac:dyDescent="0.4">
      <c r="A799" s="29" t="s">
        <v>510</v>
      </c>
      <c r="B799" s="30"/>
      <c r="C799" s="30"/>
      <c r="D799" s="30"/>
      <c r="E799" s="30"/>
      <c r="F799" s="30"/>
      <c r="G799" s="30"/>
      <c r="H799" s="30"/>
      <c r="I799" s="31"/>
      <c r="J799" s="32">
        <f t="shared" ref="J799:X799" si="202">SUBTOTAL(9,J10:J795)</f>
        <v>2528217413232</v>
      </c>
      <c r="K799" s="32">
        <f t="shared" si="202"/>
        <v>2619320368543.1802</v>
      </c>
      <c r="L799" s="32">
        <f t="shared" si="202"/>
        <v>0</v>
      </c>
      <c r="M799" s="32">
        <f t="shared" si="202"/>
        <v>0</v>
      </c>
      <c r="N799" s="32">
        <f t="shared" si="202"/>
        <v>0</v>
      </c>
      <c r="O799" s="32">
        <f t="shared" si="202"/>
        <v>2619320368543.1802</v>
      </c>
      <c r="P799" s="32">
        <f t="shared" si="202"/>
        <v>1232345736.49</v>
      </c>
      <c r="Q799" s="32">
        <f t="shared" si="202"/>
        <v>97366563988.849945</v>
      </c>
      <c r="R799" s="32">
        <f t="shared" si="202"/>
        <v>686353961.03000009</v>
      </c>
      <c r="S799" s="32">
        <f t="shared" si="202"/>
        <v>2265037748485.519</v>
      </c>
      <c r="T799" s="32">
        <f t="shared" si="202"/>
        <v>2264139280767.2495</v>
      </c>
      <c r="U799" s="32">
        <f t="shared" si="202"/>
        <v>246595689235.00989</v>
      </c>
      <c r="V799" s="32">
        <f t="shared" si="202"/>
        <v>254997356371.28992</v>
      </c>
      <c r="W799" s="32">
        <f t="shared" si="202"/>
        <v>4224413232</v>
      </c>
      <c r="X799" s="32">
        <f t="shared" si="202"/>
        <v>250772943139.28992</v>
      </c>
      <c r="Y799" s="33">
        <f t="shared" si="189"/>
        <v>0.86474253996859995</v>
      </c>
      <c r="Z799" s="33">
        <f t="shared" si="190"/>
        <v>0.86474253996859995</v>
      </c>
      <c r="AA799" s="33">
        <f t="shared" si="191"/>
        <v>3.7904971411187344E-2</v>
      </c>
      <c r="AB799" s="34">
        <f t="shared" si="192"/>
        <v>0.90264751137978727</v>
      </c>
    </row>
    <row r="800" spans="1:28" x14ac:dyDescent="0.3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9"/>
      <c r="Z800" s="39"/>
      <c r="AA800" s="39"/>
      <c r="AB800" s="39"/>
    </row>
    <row r="801" spans="1:28" x14ac:dyDescent="0.3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3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3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3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3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3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3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3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3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3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3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3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3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3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3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3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3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3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3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3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3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3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3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3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3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3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3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3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3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3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3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3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3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3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3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3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3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3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3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3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3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3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3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3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3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3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3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3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3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3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3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3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3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3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3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3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3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3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3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3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3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3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3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3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3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3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3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3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3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3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3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3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3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3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3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3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3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3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3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3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3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3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3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3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3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3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3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3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3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3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3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3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3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3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3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3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row r="1428" spans="1:28" x14ac:dyDescent="0.3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9"/>
      <c r="Z1428" s="39"/>
      <c r="AA1428" s="39"/>
      <c r="AB1428" s="39"/>
    </row>
  </sheetData>
  <autoFilter ref="A9:AB798"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1C49-A888-41C9-8CE6-A67D1ABF662A}">
  <dimension ref="A1:AC1345"/>
  <sheetViews>
    <sheetView zoomScale="80" zoomScaleNormal="80" workbookViewId="0">
      <selection activeCell="A6" sqref="A6:T7"/>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70.54296875" customWidth="1"/>
    <col min="10" max="10" width="24" style="6" customWidth="1"/>
    <col min="11" max="11" width="20.81640625" customWidth="1"/>
    <col min="12" max="12" width="22.26953125" customWidth="1"/>
    <col min="13" max="13" width="21.7265625" customWidth="1"/>
    <col min="14" max="14" width="21.26953125" customWidth="1"/>
    <col min="15" max="15" width="21.81640625" customWidth="1"/>
    <col min="16" max="16" width="18.81640625" customWidth="1"/>
    <col min="17" max="17" width="23.54296875" style="4" customWidth="1"/>
    <col min="18" max="18" width="19.7265625" style="5" customWidth="1"/>
    <col min="19" max="20" width="20.453125" style="5" bestFit="1" customWidth="1"/>
    <col min="21" max="21" width="19.54296875" customWidth="1"/>
    <col min="22" max="22" width="18.81640625" style="6" bestFit="1" customWidth="1"/>
    <col min="23" max="23" width="18.81640625" style="6" customWidth="1"/>
    <col min="24" max="24" width="20.7265625" style="5" customWidth="1"/>
    <col min="25" max="25" width="24" style="5" customWidth="1"/>
    <col min="26" max="26" width="22.7265625" style="5" customWidth="1"/>
    <col min="27" max="27" width="18.7265625" style="5" customWidth="1"/>
    <col min="28" max="28" width="23.453125" customWidth="1"/>
    <col min="248" max="248" width="8.81640625" customWidth="1"/>
    <col min="249" max="249" width="0" hidden="1" customWidth="1"/>
    <col min="250" max="250" width="8.453125" customWidth="1"/>
    <col min="251" max="252" width="4.1796875" customWidth="1"/>
    <col min="253" max="253" width="20.453125" customWidth="1"/>
    <col min="254" max="254" width="20.453125" bestFit="1" customWidth="1"/>
    <col min="255" max="256" width="16.81640625" customWidth="1"/>
    <col min="257" max="257" width="17.54296875" customWidth="1"/>
    <col min="258" max="258" width="17.1796875" customWidth="1"/>
    <col min="259" max="259" width="20.453125" customWidth="1"/>
    <col min="260" max="260" width="16.81640625" customWidth="1"/>
    <col min="261" max="261" width="18.81640625" customWidth="1"/>
    <col min="262" max="262" width="15.1796875" customWidth="1"/>
    <col min="263" max="265" width="18.81640625" customWidth="1"/>
    <col min="266" max="266" width="20.453125" bestFit="1" customWidth="1"/>
    <col min="267" max="268" width="7.54296875" customWidth="1"/>
    <col min="269" max="269" width="8" customWidth="1"/>
    <col min="271" max="271" width="11.81640625" bestFit="1" customWidth="1"/>
    <col min="504" max="504" width="8.81640625" customWidth="1"/>
    <col min="505" max="505" width="0" hidden="1" customWidth="1"/>
    <col min="506" max="506" width="8.453125" customWidth="1"/>
    <col min="507" max="508" width="4.1796875" customWidth="1"/>
    <col min="509" max="509" width="20.453125" customWidth="1"/>
    <col min="510" max="510" width="20.453125" bestFit="1" customWidth="1"/>
    <col min="511" max="512" width="16.81640625" customWidth="1"/>
    <col min="513" max="513" width="17.54296875" customWidth="1"/>
    <col min="514" max="514" width="17.1796875" customWidth="1"/>
    <col min="515" max="515" width="20.453125" customWidth="1"/>
    <col min="516" max="516" width="16.81640625" customWidth="1"/>
    <col min="517" max="517" width="18.81640625" customWidth="1"/>
    <col min="518" max="518" width="15.1796875" customWidth="1"/>
    <col min="519" max="521" width="18.81640625" customWidth="1"/>
    <col min="522" max="522" width="20.453125" bestFit="1" customWidth="1"/>
    <col min="523" max="524" width="7.54296875" customWidth="1"/>
    <col min="525" max="525" width="8" customWidth="1"/>
    <col min="527" max="527" width="11.81640625" bestFit="1" customWidth="1"/>
    <col min="760" max="760" width="8.81640625" customWidth="1"/>
    <col min="761" max="761" width="0" hidden="1" customWidth="1"/>
    <col min="762" max="762" width="8.453125" customWidth="1"/>
    <col min="763" max="764" width="4.1796875" customWidth="1"/>
    <col min="765" max="765" width="20.453125" customWidth="1"/>
    <col min="766" max="766" width="20.453125" bestFit="1" customWidth="1"/>
    <col min="767" max="768" width="16.81640625" customWidth="1"/>
    <col min="769" max="769" width="17.54296875" customWidth="1"/>
    <col min="770" max="770" width="17.1796875" customWidth="1"/>
    <col min="771" max="771" width="20.453125" customWidth="1"/>
    <col min="772" max="772" width="16.81640625" customWidth="1"/>
    <col min="773" max="773" width="18.81640625" customWidth="1"/>
    <col min="774" max="774" width="15.1796875" customWidth="1"/>
    <col min="775" max="777" width="18.81640625" customWidth="1"/>
    <col min="778" max="778" width="20.453125" bestFit="1" customWidth="1"/>
    <col min="779" max="780" width="7.54296875" customWidth="1"/>
    <col min="781" max="781" width="8" customWidth="1"/>
    <col min="783" max="783" width="11.81640625" bestFit="1" customWidth="1"/>
    <col min="1016" max="1016" width="8.81640625" customWidth="1"/>
    <col min="1017" max="1017" width="0" hidden="1" customWidth="1"/>
    <col min="1018" max="1018" width="8.453125" customWidth="1"/>
    <col min="1019" max="1020" width="4.1796875" customWidth="1"/>
    <col min="1021" max="1021" width="20.453125" customWidth="1"/>
    <col min="1022" max="1022" width="20.453125" bestFit="1" customWidth="1"/>
    <col min="1023" max="1024" width="16.81640625" customWidth="1"/>
    <col min="1025" max="1025" width="17.54296875" customWidth="1"/>
    <col min="1026" max="1026" width="17.1796875" customWidth="1"/>
    <col min="1027" max="1027" width="20.453125" customWidth="1"/>
    <col min="1028" max="1028" width="16.81640625" customWidth="1"/>
    <col min="1029" max="1029" width="18.81640625" customWidth="1"/>
    <col min="1030" max="1030" width="15.1796875" customWidth="1"/>
    <col min="1031" max="1033" width="18.81640625" customWidth="1"/>
    <col min="1034" max="1034" width="20.453125" bestFit="1" customWidth="1"/>
    <col min="1035" max="1036" width="7.54296875" customWidth="1"/>
    <col min="1037" max="1037" width="8" customWidth="1"/>
    <col min="1039" max="1039" width="11.81640625" bestFit="1" customWidth="1"/>
    <col min="1272" max="1272" width="8.81640625" customWidth="1"/>
    <col min="1273" max="1273" width="0" hidden="1" customWidth="1"/>
    <col min="1274" max="1274" width="8.453125" customWidth="1"/>
    <col min="1275" max="1276" width="4.1796875" customWidth="1"/>
    <col min="1277" max="1277" width="20.453125" customWidth="1"/>
    <col min="1278" max="1278" width="20.453125" bestFit="1" customWidth="1"/>
    <col min="1279" max="1280" width="16.81640625" customWidth="1"/>
    <col min="1281" max="1281" width="17.54296875" customWidth="1"/>
    <col min="1282" max="1282" width="17.1796875" customWidth="1"/>
    <col min="1283" max="1283" width="20.453125" customWidth="1"/>
    <col min="1284" max="1284" width="16.81640625" customWidth="1"/>
    <col min="1285" max="1285" width="18.81640625" customWidth="1"/>
    <col min="1286" max="1286" width="15.1796875" customWidth="1"/>
    <col min="1287" max="1289" width="18.81640625" customWidth="1"/>
    <col min="1290" max="1290" width="20.453125" bestFit="1" customWidth="1"/>
    <col min="1291" max="1292" width="7.54296875" customWidth="1"/>
    <col min="1293" max="1293" width="8" customWidth="1"/>
    <col min="1295" max="1295" width="11.81640625" bestFit="1" customWidth="1"/>
    <col min="1528" max="1528" width="8.81640625" customWidth="1"/>
    <col min="1529" max="1529" width="0" hidden="1" customWidth="1"/>
    <col min="1530" max="1530" width="8.453125" customWidth="1"/>
    <col min="1531" max="1532" width="4.1796875" customWidth="1"/>
    <col min="1533" max="1533" width="20.453125" customWidth="1"/>
    <col min="1534" max="1534" width="20.453125" bestFit="1" customWidth="1"/>
    <col min="1535" max="1536" width="16.81640625" customWidth="1"/>
    <col min="1537" max="1537" width="17.54296875" customWidth="1"/>
    <col min="1538" max="1538" width="17.1796875" customWidth="1"/>
    <col min="1539" max="1539" width="20.453125" customWidth="1"/>
    <col min="1540" max="1540" width="16.81640625" customWidth="1"/>
    <col min="1541" max="1541" width="18.81640625" customWidth="1"/>
    <col min="1542" max="1542" width="15.1796875" customWidth="1"/>
    <col min="1543" max="1545" width="18.81640625" customWidth="1"/>
    <col min="1546" max="1546" width="20.453125" bestFit="1" customWidth="1"/>
    <col min="1547" max="1548" width="7.54296875" customWidth="1"/>
    <col min="1549" max="1549" width="8" customWidth="1"/>
    <col min="1551" max="1551" width="11.81640625" bestFit="1" customWidth="1"/>
    <col min="1784" max="1784" width="8.81640625" customWidth="1"/>
    <col min="1785" max="1785" width="0" hidden="1" customWidth="1"/>
    <col min="1786" max="1786" width="8.453125" customWidth="1"/>
    <col min="1787" max="1788" width="4.1796875" customWidth="1"/>
    <col min="1789" max="1789" width="20.453125" customWidth="1"/>
    <col min="1790" max="1790" width="20.453125" bestFit="1" customWidth="1"/>
    <col min="1791" max="1792" width="16.81640625" customWidth="1"/>
    <col min="1793" max="1793" width="17.54296875" customWidth="1"/>
    <col min="1794" max="1794" width="17.1796875" customWidth="1"/>
    <col min="1795" max="1795" width="20.453125" customWidth="1"/>
    <col min="1796" max="1796" width="16.81640625" customWidth="1"/>
    <col min="1797" max="1797" width="18.81640625" customWidth="1"/>
    <col min="1798" max="1798" width="15.1796875" customWidth="1"/>
    <col min="1799" max="1801" width="18.81640625" customWidth="1"/>
    <col min="1802" max="1802" width="20.453125" bestFit="1" customWidth="1"/>
    <col min="1803" max="1804" width="7.54296875" customWidth="1"/>
    <col min="1805" max="1805" width="8" customWidth="1"/>
    <col min="1807" max="1807" width="11.81640625" bestFit="1" customWidth="1"/>
    <col min="2040" max="2040" width="8.81640625" customWidth="1"/>
    <col min="2041" max="2041" width="0" hidden="1" customWidth="1"/>
    <col min="2042" max="2042" width="8.453125" customWidth="1"/>
    <col min="2043" max="2044" width="4.1796875" customWidth="1"/>
    <col min="2045" max="2045" width="20.453125" customWidth="1"/>
    <col min="2046" max="2046" width="20.453125" bestFit="1" customWidth="1"/>
    <col min="2047" max="2048" width="16.81640625" customWidth="1"/>
    <col min="2049" max="2049" width="17.54296875" customWidth="1"/>
    <col min="2050" max="2050" width="17.1796875" customWidth="1"/>
    <col min="2051" max="2051" width="20.453125" customWidth="1"/>
    <col min="2052" max="2052" width="16.81640625" customWidth="1"/>
    <col min="2053" max="2053" width="18.81640625" customWidth="1"/>
    <col min="2054" max="2054" width="15.1796875" customWidth="1"/>
    <col min="2055" max="2057" width="18.81640625" customWidth="1"/>
    <col min="2058" max="2058" width="20.453125" bestFit="1" customWidth="1"/>
    <col min="2059" max="2060" width="7.54296875" customWidth="1"/>
    <col min="2061" max="2061" width="8" customWidth="1"/>
    <col min="2063" max="2063" width="11.81640625" bestFit="1" customWidth="1"/>
    <col min="2296" max="2296" width="8.81640625" customWidth="1"/>
    <col min="2297" max="2297" width="0" hidden="1" customWidth="1"/>
    <col min="2298" max="2298" width="8.453125" customWidth="1"/>
    <col min="2299" max="2300" width="4.1796875" customWidth="1"/>
    <col min="2301" max="2301" width="20.453125" customWidth="1"/>
    <col min="2302" max="2302" width="20.453125" bestFit="1" customWidth="1"/>
    <col min="2303" max="2304" width="16.81640625" customWidth="1"/>
    <col min="2305" max="2305" width="17.54296875" customWidth="1"/>
    <col min="2306" max="2306" width="17.1796875" customWidth="1"/>
    <col min="2307" max="2307" width="20.453125" customWidth="1"/>
    <col min="2308" max="2308" width="16.81640625" customWidth="1"/>
    <col min="2309" max="2309" width="18.81640625" customWidth="1"/>
    <col min="2310" max="2310" width="15.1796875" customWidth="1"/>
    <col min="2311" max="2313" width="18.81640625" customWidth="1"/>
    <col min="2314" max="2314" width="20.453125" bestFit="1" customWidth="1"/>
    <col min="2315" max="2316" width="7.54296875" customWidth="1"/>
    <col min="2317" max="2317" width="8" customWidth="1"/>
    <col min="2319" max="2319" width="11.81640625" bestFit="1" customWidth="1"/>
    <col min="2552" max="2552" width="8.81640625" customWidth="1"/>
    <col min="2553" max="2553" width="0" hidden="1" customWidth="1"/>
    <col min="2554" max="2554" width="8.453125" customWidth="1"/>
    <col min="2555" max="2556" width="4.1796875" customWidth="1"/>
    <col min="2557" max="2557" width="20.453125" customWidth="1"/>
    <col min="2558" max="2558" width="20.453125" bestFit="1" customWidth="1"/>
    <col min="2559" max="2560" width="16.81640625" customWidth="1"/>
    <col min="2561" max="2561" width="17.54296875" customWidth="1"/>
    <col min="2562" max="2562" width="17.1796875" customWidth="1"/>
    <col min="2563" max="2563" width="20.453125" customWidth="1"/>
    <col min="2564" max="2564" width="16.81640625" customWidth="1"/>
    <col min="2565" max="2565" width="18.81640625" customWidth="1"/>
    <col min="2566" max="2566" width="15.1796875" customWidth="1"/>
    <col min="2567" max="2569" width="18.81640625" customWidth="1"/>
    <col min="2570" max="2570" width="20.453125" bestFit="1" customWidth="1"/>
    <col min="2571" max="2572" width="7.54296875" customWidth="1"/>
    <col min="2573" max="2573" width="8" customWidth="1"/>
    <col min="2575" max="2575" width="11.81640625" bestFit="1" customWidth="1"/>
    <col min="2808" max="2808" width="8.81640625" customWidth="1"/>
    <col min="2809" max="2809" width="0" hidden="1" customWidth="1"/>
    <col min="2810" max="2810" width="8.453125" customWidth="1"/>
    <col min="2811" max="2812" width="4.1796875" customWidth="1"/>
    <col min="2813" max="2813" width="20.453125" customWidth="1"/>
    <col min="2814" max="2814" width="20.453125" bestFit="1" customWidth="1"/>
    <col min="2815" max="2816" width="16.81640625" customWidth="1"/>
    <col min="2817" max="2817" width="17.54296875" customWidth="1"/>
    <col min="2818" max="2818" width="17.1796875" customWidth="1"/>
    <col min="2819" max="2819" width="20.453125" customWidth="1"/>
    <col min="2820" max="2820" width="16.81640625" customWidth="1"/>
    <col min="2821" max="2821" width="18.81640625" customWidth="1"/>
    <col min="2822" max="2822" width="15.1796875" customWidth="1"/>
    <col min="2823" max="2825" width="18.81640625" customWidth="1"/>
    <col min="2826" max="2826" width="20.453125" bestFit="1" customWidth="1"/>
    <col min="2827" max="2828" width="7.54296875" customWidth="1"/>
    <col min="2829" max="2829" width="8" customWidth="1"/>
    <col min="2831" max="2831" width="11.81640625" bestFit="1" customWidth="1"/>
    <col min="3064" max="3064" width="8.81640625" customWidth="1"/>
    <col min="3065" max="3065" width="0" hidden="1" customWidth="1"/>
    <col min="3066" max="3066" width="8.453125" customWidth="1"/>
    <col min="3067" max="3068" width="4.1796875" customWidth="1"/>
    <col min="3069" max="3069" width="20.453125" customWidth="1"/>
    <col min="3070" max="3070" width="20.453125" bestFit="1" customWidth="1"/>
    <col min="3071" max="3072" width="16.81640625" customWidth="1"/>
    <col min="3073" max="3073" width="17.54296875" customWidth="1"/>
    <col min="3074" max="3074" width="17.1796875" customWidth="1"/>
    <col min="3075" max="3075" width="20.453125" customWidth="1"/>
    <col min="3076" max="3076" width="16.81640625" customWidth="1"/>
    <col min="3077" max="3077" width="18.81640625" customWidth="1"/>
    <col min="3078" max="3078" width="15.1796875" customWidth="1"/>
    <col min="3079" max="3081" width="18.81640625" customWidth="1"/>
    <col min="3082" max="3082" width="20.453125" bestFit="1" customWidth="1"/>
    <col min="3083" max="3084" width="7.54296875" customWidth="1"/>
    <col min="3085" max="3085" width="8" customWidth="1"/>
    <col min="3087" max="3087" width="11.81640625" bestFit="1" customWidth="1"/>
    <col min="3320" max="3320" width="8.81640625" customWidth="1"/>
    <col min="3321" max="3321" width="0" hidden="1" customWidth="1"/>
    <col min="3322" max="3322" width="8.453125" customWidth="1"/>
    <col min="3323" max="3324" width="4.1796875" customWidth="1"/>
    <col min="3325" max="3325" width="20.453125" customWidth="1"/>
    <col min="3326" max="3326" width="20.453125" bestFit="1" customWidth="1"/>
    <col min="3327" max="3328" width="16.81640625" customWidth="1"/>
    <col min="3329" max="3329" width="17.54296875" customWidth="1"/>
    <col min="3330" max="3330" width="17.1796875" customWidth="1"/>
    <col min="3331" max="3331" width="20.453125" customWidth="1"/>
    <col min="3332" max="3332" width="16.81640625" customWidth="1"/>
    <col min="3333" max="3333" width="18.81640625" customWidth="1"/>
    <col min="3334" max="3334" width="15.1796875" customWidth="1"/>
    <col min="3335" max="3337" width="18.81640625" customWidth="1"/>
    <col min="3338" max="3338" width="20.453125" bestFit="1" customWidth="1"/>
    <col min="3339" max="3340" width="7.54296875" customWidth="1"/>
    <col min="3341" max="3341" width="8" customWidth="1"/>
    <col min="3343" max="3343" width="11.81640625" bestFit="1" customWidth="1"/>
    <col min="3576" max="3576" width="8.81640625" customWidth="1"/>
    <col min="3577" max="3577" width="0" hidden="1" customWidth="1"/>
    <col min="3578" max="3578" width="8.453125" customWidth="1"/>
    <col min="3579" max="3580" width="4.1796875" customWidth="1"/>
    <col min="3581" max="3581" width="20.453125" customWidth="1"/>
    <col min="3582" max="3582" width="20.453125" bestFit="1" customWidth="1"/>
    <col min="3583" max="3584" width="16.81640625" customWidth="1"/>
    <col min="3585" max="3585" width="17.54296875" customWidth="1"/>
    <col min="3586" max="3586" width="17.1796875" customWidth="1"/>
    <col min="3587" max="3587" width="20.453125" customWidth="1"/>
    <col min="3588" max="3588" width="16.81640625" customWidth="1"/>
    <col min="3589" max="3589" width="18.81640625" customWidth="1"/>
    <col min="3590" max="3590" width="15.1796875" customWidth="1"/>
    <col min="3591" max="3593" width="18.81640625" customWidth="1"/>
    <col min="3594" max="3594" width="20.453125" bestFit="1" customWidth="1"/>
    <col min="3595" max="3596" width="7.54296875" customWidth="1"/>
    <col min="3597" max="3597" width="8" customWidth="1"/>
    <col min="3599" max="3599" width="11.81640625" bestFit="1" customWidth="1"/>
    <col min="3832" max="3832" width="8.81640625" customWidth="1"/>
    <col min="3833" max="3833" width="0" hidden="1" customWidth="1"/>
    <col min="3834" max="3834" width="8.453125" customWidth="1"/>
    <col min="3835" max="3836" width="4.1796875" customWidth="1"/>
    <col min="3837" max="3837" width="20.453125" customWidth="1"/>
    <col min="3838" max="3838" width="20.453125" bestFit="1" customWidth="1"/>
    <col min="3839" max="3840" width="16.81640625" customWidth="1"/>
    <col min="3841" max="3841" width="17.54296875" customWidth="1"/>
    <col min="3842" max="3842" width="17.1796875" customWidth="1"/>
    <col min="3843" max="3843" width="20.453125" customWidth="1"/>
    <col min="3844" max="3844" width="16.81640625" customWidth="1"/>
    <col min="3845" max="3845" width="18.81640625" customWidth="1"/>
    <col min="3846" max="3846" width="15.1796875" customWidth="1"/>
    <col min="3847" max="3849" width="18.81640625" customWidth="1"/>
    <col min="3850" max="3850" width="20.453125" bestFit="1" customWidth="1"/>
    <col min="3851" max="3852" width="7.54296875" customWidth="1"/>
    <col min="3853" max="3853" width="8" customWidth="1"/>
    <col min="3855" max="3855" width="11.81640625" bestFit="1" customWidth="1"/>
    <col min="4088" max="4088" width="8.81640625" customWidth="1"/>
    <col min="4089" max="4089" width="0" hidden="1" customWidth="1"/>
    <col min="4090" max="4090" width="8.453125" customWidth="1"/>
    <col min="4091" max="4092" width="4.1796875" customWidth="1"/>
    <col min="4093" max="4093" width="20.453125" customWidth="1"/>
    <col min="4094" max="4094" width="20.453125" bestFit="1" customWidth="1"/>
    <col min="4095" max="4096" width="16.81640625" customWidth="1"/>
    <col min="4097" max="4097" width="17.54296875" customWidth="1"/>
    <col min="4098" max="4098" width="17.1796875" customWidth="1"/>
    <col min="4099" max="4099" width="20.453125" customWidth="1"/>
    <col min="4100" max="4100" width="16.81640625" customWidth="1"/>
    <col min="4101" max="4101" width="18.81640625" customWidth="1"/>
    <col min="4102" max="4102" width="15.1796875" customWidth="1"/>
    <col min="4103" max="4105" width="18.81640625" customWidth="1"/>
    <col min="4106" max="4106" width="20.453125" bestFit="1" customWidth="1"/>
    <col min="4107" max="4108" width="7.54296875" customWidth="1"/>
    <col min="4109" max="4109" width="8" customWidth="1"/>
    <col min="4111" max="4111" width="11.81640625" bestFit="1" customWidth="1"/>
    <col min="4344" max="4344" width="8.81640625" customWidth="1"/>
    <col min="4345" max="4345" width="0" hidden="1" customWidth="1"/>
    <col min="4346" max="4346" width="8.453125" customWidth="1"/>
    <col min="4347" max="4348" width="4.1796875" customWidth="1"/>
    <col min="4349" max="4349" width="20.453125" customWidth="1"/>
    <col min="4350" max="4350" width="20.453125" bestFit="1" customWidth="1"/>
    <col min="4351" max="4352" width="16.81640625" customWidth="1"/>
    <col min="4353" max="4353" width="17.54296875" customWidth="1"/>
    <col min="4354" max="4354" width="17.1796875" customWidth="1"/>
    <col min="4355" max="4355" width="20.453125" customWidth="1"/>
    <col min="4356" max="4356" width="16.81640625" customWidth="1"/>
    <col min="4357" max="4357" width="18.81640625" customWidth="1"/>
    <col min="4358" max="4358" width="15.1796875" customWidth="1"/>
    <col min="4359" max="4361" width="18.81640625" customWidth="1"/>
    <col min="4362" max="4362" width="20.453125" bestFit="1" customWidth="1"/>
    <col min="4363" max="4364" width="7.54296875" customWidth="1"/>
    <col min="4365" max="4365" width="8" customWidth="1"/>
    <col min="4367" max="4367" width="11.81640625" bestFit="1" customWidth="1"/>
    <col min="4600" max="4600" width="8.81640625" customWidth="1"/>
    <col min="4601" max="4601" width="0" hidden="1" customWidth="1"/>
    <col min="4602" max="4602" width="8.453125" customWidth="1"/>
    <col min="4603" max="4604" width="4.1796875" customWidth="1"/>
    <col min="4605" max="4605" width="20.453125" customWidth="1"/>
    <col min="4606" max="4606" width="20.453125" bestFit="1" customWidth="1"/>
    <col min="4607" max="4608" width="16.81640625" customWidth="1"/>
    <col min="4609" max="4609" width="17.54296875" customWidth="1"/>
    <col min="4610" max="4610" width="17.1796875" customWidth="1"/>
    <col min="4611" max="4611" width="20.453125" customWidth="1"/>
    <col min="4612" max="4612" width="16.81640625" customWidth="1"/>
    <col min="4613" max="4613" width="18.81640625" customWidth="1"/>
    <col min="4614" max="4614" width="15.1796875" customWidth="1"/>
    <col min="4615" max="4617" width="18.81640625" customWidth="1"/>
    <col min="4618" max="4618" width="20.453125" bestFit="1" customWidth="1"/>
    <col min="4619" max="4620" width="7.54296875" customWidth="1"/>
    <col min="4621" max="4621" width="8" customWidth="1"/>
    <col min="4623" max="4623" width="11.81640625" bestFit="1" customWidth="1"/>
    <col min="4856" max="4856" width="8.81640625" customWidth="1"/>
    <col min="4857" max="4857" width="0" hidden="1" customWidth="1"/>
    <col min="4858" max="4858" width="8.453125" customWidth="1"/>
    <col min="4859" max="4860" width="4.1796875" customWidth="1"/>
    <col min="4861" max="4861" width="20.453125" customWidth="1"/>
    <col min="4862" max="4862" width="20.453125" bestFit="1" customWidth="1"/>
    <col min="4863" max="4864" width="16.81640625" customWidth="1"/>
    <col min="4865" max="4865" width="17.54296875" customWidth="1"/>
    <col min="4866" max="4866" width="17.1796875" customWidth="1"/>
    <col min="4867" max="4867" width="20.453125" customWidth="1"/>
    <col min="4868" max="4868" width="16.81640625" customWidth="1"/>
    <col min="4869" max="4869" width="18.81640625" customWidth="1"/>
    <col min="4870" max="4870" width="15.1796875" customWidth="1"/>
    <col min="4871" max="4873" width="18.81640625" customWidth="1"/>
    <col min="4874" max="4874" width="20.453125" bestFit="1" customWidth="1"/>
    <col min="4875" max="4876" width="7.54296875" customWidth="1"/>
    <col min="4877" max="4877" width="8" customWidth="1"/>
    <col min="4879" max="4879" width="11.81640625" bestFit="1" customWidth="1"/>
    <col min="5112" max="5112" width="8.81640625" customWidth="1"/>
    <col min="5113" max="5113" width="0" hidden="1" customWidth="1"/>
    <col min="5114" max="5114" width="8.453125" customWidth="1"/>
    <col min="5115" max="5116" width="4.1796875" customWidth="1"/>
    <col min="5117" max="5117" width="20.453125" customWidth="1"/>
    <col min="5118" max="5118" width="20.453125" bestFit="1" customWidth="1"/>
    <col min="5119" max="5120" width="16.81640625" customWidth="1"/>
    <col min="5121" max="5121" width="17.54296875" customWidth="1"/>
    <col min="5122" max="5122" width="17.1796875" customWidth="1"/>
    <col min="5123" max="5123" width="20.453125" customWidth="1"/>
    <col min="5124" max="5124" width="16.81640625" customWidth="1"/>
    <col min="5125" max="5125" width="18.81640625" customWidth="1"/>
    <col min="5126" max="5126" width="15.1796875" customWidth="1"/>
    <col min="5127" max="5129" width="18.81640625" customWidth="1"/>
    <col min="5130" max="5130" width="20.453125" bestFit="1" customWidth="1"/>
    <col min="5131" max="5132" width="7.54296875" customWidth="1"/>
    <col min="5133" max="5133" width="8" customWidth="1"/>
    <col min="5135" max="5135" width="11.81640625" bestFit="1" customWidth="1"/>
    <col min="5368" max="5368" width="8.81640625" customWidth="1"/>
    <col min="5369" max="5369" width="0" hidden="1" customWidth="1"/>
    <col min="5370" max="5370" width="8.453125" customWidth="1"/>
    <col min="5371" max="5372" width="4.1796875" customWidth="1"/>
    <col min="5373" max="5373" width="20.453125" customWidth="1"/>
    <col min="5374" max="5374" width="20.453125" bestFit="1" customWidth="1"/>
    <col min="5375" max="5376" width="16.81640625" customWidth="1"/>
    <col min="5377" max="5377" width="17.54296875" customWidth="1"/>
    <col min="5378" max="5378" width="17.1796875" customWidth="1"/>
    <col min="5379" max="5379" width="20.453125" customWidth="1"/>
    <col min="5380" max="5380" width="16.81640625" customWidth="1"/>
    <col min="5381" max="5381" width="18.81640625" customWidth="1"/>
    <col min="5382" max="5382" width="15.1796875" customWidth="1"/>
    <col min="5383" max="5385" width="18.81640625" customWidth="1"/>
    <col min="5386" max="5386" width="20.453125" bestFit="1" customWidth="1"/>
    <col min="5387" max="5388" width="7.54296875" customWidth="1"/>
    <col min="5389" max="5389" width="8" customWidth="1"/>
    <col min="5391" max="5391" width="11.81640625" bestFit="1" customWidth="1"/>
    <col min="5624" max="5624" width="8.81640625" customWidth="1"/>
    <col min="5625" max="5625" width="0" hidden="1" customWidth="1"/>
    <col min="5626" max="5626" width="8.453125" customWidth="1"/>
    <col min="5627" max="5628" width="4.1796875" customWidth="1"/>
    <col min="5629" max="5629" width="20.453125" customWidth="1"/>
    <col min="5630" max="5630" width="20.453125" bestFit="1" customWidth="1"/>
    <col min="5631" max="5632" width="16.81640625" customWidth="1"/>
    <col min="5633" max="5633" width="17.54296875" customWidth="1"/>
    <col min="5634" max="5634" width="17.1796875" customWidth="1"/>
    <col min="5635" max="5635" width="20.453125" customWidth="1"/>
    <col min="5636" max="5636" width="16.81640625" customWidth="1"/>
    <col min="5637" max="5637" width="18.81640625" customWidth="1"/>
    <col min="5638" max="5638" width="15.1796875" customWidth="1"/>
    <col min="5639" max="5641" width="18.81640625" customWidth="1"/>
    <col min="5642" max="5642" width="20.453125" bestFit="1" customWidth="1"/>
    <col min="5643" max="5644" width="7.54296875" customWidth="1"/>
    <col min="5645" max="5645" width="8" customWidth="1"/>
    <col min="5647" max="5647" width="11.81640625" bestFit="1" customWidth="1"/>
    <col min="5880" max="5880" width="8.81640625" customWidth="1"/>
    <col min="5881" max="5881" width="0" hidden="1" customWidth="1"/>
    <col min="5882" max="5882" width="8.453125" customWidth="1"/>
    <col min="5883" max="5884" width="4.1796875" customWidth="1"/>
    <col min="5885" max="5885" width="20.453125" customWidth="1"/>
    <col min="5886" max="5886" width="20.453125" bestFit="1" customWidth="1"/>
    <col min="5887" max="5888" width="16.81640625" customWidth="1"/>
    <col min="5889" max="5889" width="17.54296875" customWidth="1"/>
    <col min="5890" max="5890" width="17.1796875" customWidth="1"/>
    <col min="5891" max="5891" width="20.453125" customWidth="1"/>
    <col min="5892" max="5892" width="16.81640625" customWidth="1"/>
    <col min="5893" max="5893" width="18.81640625" customWidth="1"/>
    <col min="5894" max="5894" width="15.1796875" customWidth="1"/>
    <col min="5895" max="5897" width="18.81640625" customWidth="1"/>
    <col min="5898" max="5898" width="20.453125" bestFit="1" customWidth="1"/>
    <col min="5899" max="5900" width="7.54296875" customWidth="1"/>
    <col min="5901" max="5901" width="8" customWidth="1"/>
    <col min="5903" max="5903" width="11.81640625" bestFit="1" customWidth="1"/>
    <col min="6136" max="6136" width="8.81640625" customWidth="1"/>
    <col min="6137" max="6137" width="0" hidden="1" customWidth="1"/>
    <col min="6138" max="6138" width="8.453125" customWidth="1"/>
    <col min="6139" max="6140" width="4.1796875" customWidth="1"/>
    <col min="6141" max="6141" width="20.453125" customWidth="1"/>
    <col min="6142" max="6142" width="20.453125" bestFit="1" customWidth="1"/>
    <col min="6143" max="6144" width="16.81640625" customWidth="1"/>
    <col min="6145" max="6145" width="17.54296875" customWidth="1"/>
    <col min="6146" max="6146" width="17.1796875" customWidth="1"/>
    <col min="6147" max="6147" width="20.453125" customWidth="1"/>
    <col min="6148" max="6148" width="16.81640625" customWidth="1"/>
    <col min="6149" max="6149" width="18.81640625" customWidth="1"/>
    <col min="6150" max="6150" width="15.1796875" customWidth="1"/>
    <col min="6151" max="6153" width="18.81640625" customWidth="1"/>
    <col min="6154" max="6154" width="20.453125" bestFit="1" customWidth="1"/>
    <col min="6155" max="6156" width="7.54296875" customWidth="1"/>
    <col min="6157" max="6157" width="8" customWidth="1"/>
    <col min="6159" max="6159" width="11.81640625" bestFit="1" customWidth="1"/>
    <col min="6392" max="6392" width="8.81640625" customWidth="1"/>
    <col min="6393" max="6393" width="0" hidden="1" customWidth="1"/>
    <col min="6394" max="6394" width="8.453125" customWidth="1"/>
    <col min="6395" max="6396" width="4.1796875" customWidth="1"/>
    <col min="6397" max="6397" width="20.453125" customWidth="1"/>
    <col min="6398" max="6398" width="20.453125" bestFit="1" customWidth="1"/>
    <col min="6399" max="6400" width="16.81640625" customWidth="1"/>
    <col min="6401" max="6401" width="17.54296875" customWidth="1"/>
    <col min="6402" max="6402" width="17.1796875" customWidth="1"/>
    <col min="6403" max="6403" width="20.453125" customWidth="1"/>
    <col min="6404" max="6404" width="16.81640625" customWidth="1"/>
    <col min="6405" max="6405" width="18.81640625" customWidth="1"/>
    <col min="6406" max="6406" width="15.1796875" customWidth="1"/>
    <col min="6407" max="6409" width="18.81640625" customWidth="1"/>
    <col min="6410" max="6410" width="20.453125" bestFit="1" customWidth="1"/>
    <col min="6411" max="6412" width="7.54296875" customWidth="1"/>
    <col min="6413" max="6413" width="8" customWidth="1"/>
    <col min="6415" max="6415" width="11.81640625" bestFit="1" customWidth="1"/>
    <col min="6648" max="6648" width="8.81640625" customWidth="1"/>
    <col min="6649" max="6649" width="0" hidden="1" customWidth="1"/>
    <col min="6650" max="6650" width="8.453125" customWidth="1"/>
    <col min="6651" max="6652" width="4.1796875" customWidth="1"/>
    <col min="6653" max="6653" width="20.453125" customWidth="1"/>
    <col min="6654" max="6654" width="20.453125" bestFit="1" customWidth="1"/>
    <col min="6655" max="6656" width="16.81640625" customWidth="1"/>
    <col min="6657" max="6657" width="17.54296875" customWidth="1"/>
    <col min="6658" max="6658" width="17.1796875" customWidth="1"/>
    <col min="6659" max="6659" width="20.453125" customWidth="1"/>
    <col min="6660" max="6660" width="16.81640625" customWidth="1"/>
    <col min="6661" max="6661" width="18.81640625" customWidth="1"/>
    <col min="6662" max="6662" width="15.1796875" customWidth="1"/>
    <col min="6663" max="6665" width="18.81640625" customWidth="1"/>
    <col min="6666" max="6666" width="20.453125" bestFit="1" customWidth="1"/>
    <col min="6667" max="6668" width="7.54296875" customWidth="1"/>
    <col min="6669" max="6669" width="8" customWidth="1"/>
    <col min="6671" max="6671" width="11.81640625" bestFit="1" customWidth="1"/>
    <col min="6904" max="6904" width="8.81640625" customWidth="1"/>
    <col min="6905" max="6905" width="0" hidden="1" customWidth="1"/>
    <col min="6906" max="6906" width="8.453125" customWidth="1"/>
    <col min="6907" max="6908" width="4.1796875" customWidth="1"/>
    <col min="6909" max="6909" width="20.453125" customWidth="1"/>
    <col min="6910" max="6910" width="20.453125" bestFit="1" customWidth="1"/>
    <col min="6911" max="6912" width="16.81640625" customWidth="1"/>
    <col min="6913" max="6913" width="17.54296875" customWidth="1"/>
    <col min="6914" max="6914" width="17.1796875" customWidth="1"/>
    <col min="6915" max="6915" width="20.453125" customWidth="1"/>
    <col min="6916" max="6916" width="16.81640625" customWidth="1"/>
    <col min="6917" max="6917" width="18.81640625" customWidth="1"/>
    <col min="6918" max="6918" width="15.1796875" customWidth="1"/>
    <col min="6919" max="6921" width="18.81640625" customWidth="1"/>
    <col min="6922" max="6922" width="20.453125" bestFit="1" customWidth="1"/>
    <col min="6923" max="6924" width="7.54296875" customWidth="1"/>
    <col min="6925" max="6925" width="8" customWidth="1"/>
    <col min="6927" max="6927" width="11.81640625" bestFit="1" customWidth="1"/>
    <col min="7160" max="7160" width="8.81640625" customWidth="1"/>
    <col min="7161" max="7161" width="0" hidden="1" customWidth="1"/>
    <col min="7162" max="7162" width="8.453125" customWidth="1"/>
    <col min="7163" max="7164" width="4.1796875" customWidth="1"/>
    <col min="7165" max="7165" width="20.453125" customWidth="1"/>
    <col min="7166" max="7166" width="20.453125" bestFit="1" customWidth="1"/>
    <col min="7167" max="7168" width="16.81640625" customWidth="1"/>
    <col min="7169" max="7169" width="17.54296875" customWidth="1"/>
    <col min="7170" max="7170" width="17.1796875" customWidth="1"/>
    <col min="7171" max="7171" width="20.453125" customWidth="1"/>
    <col min="7172" max="7172" width="16.81640625" customWidth="1"/>
    <col min="7173" max="7173" width="18.81640625" customWidth="1"/>
    <col min="7174" max="7174" width="15.1796875" customWidth="1"/>
    <col min="7175" max="7177" width="18.81640625" customWidth="1"/>
    <col min="7178" max="7178" width="20.453125" bestFit="1" customWidth="1"/>
    <col min="7179" max="7180" width="7.54296875" customWidth="1"/>
    <col min="7181" max="7181" width="8" customWidth="1"/>
    <col min="7183" max="7183" width="11.81640625" bestFit="1" customWidth="1"/>
    <col min="7416" max="7416" width="8.81640625" customWidth="1"/>
    <col min="7417" max="7417" width="0" hidden="1" customWidth="1"/>
    <col min="7418" max="7418" width="8.453125" customWidth="1"/>
    <col min="7419" max="7420" width="4.1796875" customWidth="1"/>
    <col min="7421" max="7421" width="20.453125" customWidth="1"/>
    <col min="7422" max="7422" width="20.453125" bestFit="1" customWidth="1"/>
    <col min="7423" max="7424" width="16.81640625" customWidth="1"/>
    <col min="7425" max="7425" width="17.54296875" customWidth="1"/>
    <col min="7426" max="7426" width="17.1796875" customWidth="1"/>
    <col min="7427" max="7427" width="20.453125" customWidth="1"/>
    <col min="7428" max="7428" width="16.81640625" customWidth="1"/>
    <col min="7429" max="7429" width="18.81640625" customWidth="1"/>
    <col min="7430" max="7430" width="15.1796875" customWidth="1"/>
    <col min="7431" max="7433" width="18.81640625" customWidth="1"/>
    <col min="7434" max="7434" width="20.453125" bestFit="1" customWidth="1"/>
    <col min="7435" max="7436" width="7.54296875" customWidth="1"/>
    <col min="7437" max="7437" width="8" customWidth="1"/>
    <col min="7439" max="7439" width="11.81640625" bestFit="1" customWidth="1"/>
    <col min="7672" max="7672" width="8.81640625" customWidth="1"/>
    <col min="7673" max="7673" width="0" hidden="1" customWidth="1"/>
    <col min="7674" max="7674" width="8.453125" customWidth="1"/>
    <col min="7675" max="7676" width="4.1796875" customWidth="1"/>
    <col min="7677" max="7677" width="20.453125" customWidth="1"/>
    <col min="7678" max="7678" width="20.453125" bestFit="1" customWidth="1"/>
    <col min="7679" max="7680" width="16.81640625" customWidth="1"/>
    <col min="7681" max="7681" width="17.54296875" customWidth="1"/>
    <col min="7682" max="7682" width="17.1796875" customWidth="1"/>
    <col min="7683" max="7683" width="20.453125" customWidth="1"/>
    <col min="7684" max="7684" width="16.81640625" customWidth="1"/>
    <col min="7685" max="7685" width="18.81640625" customWidth="1"/>
    <col min="7686" max="7686" width="15.1796875" customWidth="1"/>
    <col min="7687" max="7689" width="18.81640625" customWidth="1"/>
    <col min="7690" max="7690" width="20.453125" bestFit="1" customWidth="1"/>
    <col min="7691" max="7692" width="7.54296875" customWidth="1"/>
    <col min="7693" max="7693" width="8" customWidth="1"/>
    <col min="7695" max="7695" width="11.81640625" bestFit="1" customWidth="1"/>
    <col min="7928" max="7928" width="8.81640625" customWidth="1"/>
    <col min="7929" max="7929" width="0" hidden="1" customWidth="1"/>
    <col min="7930" max="7930" width="8.453125" customWidth="1"/>
    <col min="7931" max="7932" width="4.1796875" customWidth="1"/>
    <col min="7933" max="7933" width="20.453125" customWidth="1"/>
    <col min="7934" max="7934" width="20.453125" bestFit="1" customWidth="1"/>
    <col min="7935" max="7936" width="16.81640625" customWidth="1"/>
    <col min="7937" max="7937" width="17.54296875" customWidth="1"/>
    <col min="7938" max="7938" width="17.1796875" customWidth="1"/>
    <col min="7939" max="7939" width="20.453125" customWidth="1"/>
    <col min="7940" max="7940" width="16.81640625" customWidth="1"/>
    <col min="7941" max="7941" width="18.81640625" customWidth="1"/>
    <col min="7942" max="7942" width="15.1796875" customWidth="1"/>
    <col min="7943" max="7945" width="18.81640625" customWidth="1"/>
    <col min="7946" max="7946" width="20.453125" bestFit="1" customWidth="1"/>
    <col min="7947" max="7948" width="7.54296875" customWidth="1"/>
    <col min="7949" max="7949" width="8" customWidth="1"/>
    <col min="7951" max="7951" width="11.81640625" bestFit="1" customWidth="1"/>
    <col min="8184" max="8184" width="8.81640625" customWidth="1"/>
    <col min="8185" max="8185" width="0" hidden="1" customWidth="1"/>
    <col min="8186" max="8186" width="8.453125" customWidth="1"/>
    <col min="8187" max="8188" width="4.1796875" customWidth="1"/>
    <col min="8189" max="8189" width="20.453125" customWidth="1"/>
    <col min="8190" max="8190" width="20.453125" bestFit="1" customWidth="1"/>
    <col min="8191" max="8192" width="16.81640625" customWidth="1"/>
    <col min="8193" max="8193" width="17.54296875" customWidth="1"/>
    <col min="8194" max="8194" width="17.1796875" customWidth="1"/>
    <col min="8195" max="8195" width="20.453125" customWidth="1"/>
    <col min="8196" max="8196" width="16.81640625" customWidth="1"/>
    <col min="8197" max="8197" width="18.81640625" customWidth="1"/>
    <col min="8198" max="8198" width="15.1796875" customWidth="1"/>
    <col min="8199" max="8201" width="18.81640625" customWidth="1"/>
    <col min="8202" max="8202" width="20.453125" bestFit="1" customWidth="1"/>
    <col min="8203" max="8204" width="7.54296875" customWidth="1"/>
    <col min="8205" max="8205" width="8" customWidth="1"/>
    <col min="8207" max="8207" width="11.81640625" bestFit="1" customWidth="1"/>
    <col min="8440" max="8440" width="8.81640625" customWidth="1"/>
    <col min="8441" max="8441" width="0" hidden="1" customWidth="1"/>
    <col min="8442" max="8442" width="8.453125" customWidth="1"/>
    <col min="8443" max="8444" width="4.1796875" customWidth="1"/>
    <col min="8445" max="8445" width="20.453125" customWidth="1"/>
    <col min="8446" max="8446" width="20.453125" bestFit="1" customWidth="1"/>
    <col min="8447" max="8448" width="16.81640625" customWidth="1"/>
    <col min="8449" max="8449" width="17.54296875" customWidth="1"/>
    <col min="8450" max="8450" width="17.1796875" customWidth="1"/>
    <col min="8451" max="8451" width="20.453125" customWidth="1"/>
    <col min="8452" max="8452" width="16.81640625" customWidth="1"/>
    <col min="8453" max="8453" width="18.81640625" customWidth="1"/>
    <col min="8454" max="8454" width="15.1796875" customWidth="1"/>
    <col min="8455" max="8457" width="18.81640625" customWidth="1"/>
    <col min="8458" max="8458" width="20.453125" bestFit="1" customWidth="1"/>
    <col min="8459" max="8460" width="7.54296875" customWidth="1"/>
    <col min="8461" max="8461" width="8" customWidth="1"/>
    <col min="8463" max="8463" width="11.81640625" bestFit="1" customWidth="1"/>
    <col min="8696" max="8696" width="8.81640625" customWidth="1"/>
    <col min="8697" max="8697" width="0" hidden="1" customWidth="1"/>
    <col min="8698" max="8698" width="8.453125" customWidth="1"/>
    <col min="8699" max="8700" width="4.1796875" customWidth="1"/>
    <col min="8701" max="8701" width="20.453125" customWidth="1"/>
    <col min="8702" max="8702" width="20.453125" bestFit="1" customWidth="1"/>
    <col min="8703" max="8704" width="16.81640625" customWidth="1"/>
    <col min="8705" max="8705" width="17.54296875" customWidth="1"/>
    <col min="8706" max="8706" width="17.1796875" customWidth="1"/>
    <col min="8707" max="8707" width="20.453125" customWidth="1"/>
    <col min="8708" max="8708" width="16.81640625" customWidth="1"/>
    <col min="8709" max="8709" width="18.81640625" customWidth="1"/>
    <col min="8710" max="8710" width="15.1796875" customWidth="1"/>
    <col min="8711" max="8713" width="18.81640625" customWidth="1"/>
    <col min="8714" max="8714" width="20.453125" bestFit="1" customWidth="1"/>
    <col min="8715" max="8716" width="7.54296875" customWidth="1"/>
    <col min="8717" max="8717" width="8" customWidth="1"/>
    <col min="8719" max="8719" width="11.81640625" bestFit="1" customWidth="1"/>
    <col min="8952" max="8952" width="8.81640625" customWidth="1"/>
    <col min="8953" max="8953" width="0" hidden="1" customWidth="1"/>
    <col min="8954" max="8954" width="8.453125" customWidth="1"/>
    <col min="8955" max="8956" width="4.1796875" customWidth="1"/>
    <col min="8957" max="8957" width="20.453125" customWidth="1"/>
    <col min="8958" max="8958" width="20.453125" bestFit="1" customWidth="1"/>
    <col min="8959" max="8960" width="16.81640625" customWidth="1"/>
    <col min="8961" max="8961" width="17.54296875" customWidth="1"/>
    <col min="8962" max="8962" width="17.1796875" customWidth="1"/>
    <col min="8963" max="8963" width="20.453125" customWidth="1"/>
    <col min="8964" max="8964" width="16.81640625" customWidth="1"/>
    <col min="8965" max="8965" width="18.81640625" customWidth="1"/>
    <col min="8966" max="8966" width="15.1796875" customWidth="1"/>
    <col min="8967" max="8969" width="18.81640625" customWidth="1"/>
    <col min="8970" max="8970" width="20.453125" bestFit="1" customWidth="1"/>
    <col min="8971" max="8972" width="7.54296875" customWidth="1"/>
    <col min="8973" max="8973" width="8" customWidth="1"/>
    <col min="8975" max="8975" width="11.81640625" bestFit="1" customWidth="1"/>
    <col min="9208" max="9208" width="8.81640625" customWidth="1"/>
    <col min="9209" max="9209" width="0" hidden="1" customWidth="1"/>
    <col min="9210" max="9210" width="8.453125" customWidth="1"/>
    <col min="9211" max="9212" width="4.1796875" customWidth="1"/>
    <col min="9213" max="9213" width="20.453125" customWidth="1"/>
    <col min="9214" max="9214" width="20.453125" bestFit="1" customWidth="1"/>
    <col min="9215" max="9216" width="16.81640625" customWidth="1"/>
    <col min="9217" max="9217" width="17.54296875" customWidth="1"/>
    <col min="9218" max="9218" width="17.1796875" customWidth="1"/>
    <col min="9219" max="9219" width="20.453125" customWidth="1"/>
    <col min="9220" max="9220" width="16.81640625" customWidth="1"/>
    <col min="9221" max="9221" width="18.81640625" customWidth="1"/>
    <col min="9222" max="9222" width="15.1796875" customWidth="1"/>
    <col min="9223" max="9225" width="18.81640625" customWidth="1"/>
    <col min="9226" max="9226" width="20.453125" bestFit="1" customWidth="1"/>
    <col min="9227" max="9228" width="7.54296875" customWidth="1"/>
    <col min="9229" max="9229" width="8" customWidth="1"/>
    <col min="9231" max="9231" width="11.81640625" bestFit="1" customWidth="1"/>
    <col min="9464" max="9464" width="8.81640625" customWidth="1"/>
    <col min="9465" max="9465" width="0" hidden="1" customWidth="1"/>
    <col min="9466" max="9466" width="8.453125" customWidth="1"/>
    <col min="9467" max="9468" width="4.1796875" customWidth="1"/>
    <col min="9469" max="9469" width="20.453125" customWidth="1"/>
    <col min="9470" max="9470" width="20.453125" bestFit="1" customWidth="1"/>
    <col min="9471" max="9472" width="16.81640625" customWidth="1"/>
    <col min="9473" max="9473" width="17.54296875" customWidth="1"/>
    <col min="9474" max="9474" width="17.1796875" customWidth="1"/>
    <col min="9475" max="9475" width="20.453125" customWidth="1"/>
    <col min="9476" max="9476" width="16.81640625" customWidth="1"/>
    <col min="9477" max="9477" width="18.81640625" customWidth="1"/>
    <col min="9478" max="9478" width="15.1796875" customWidth="1"/>
    <col min="9479" max="9481" width="18.81640625" customWidth="1"/>
    <col min="9482" max="9482" width="20.453125" bestFit="1" customWidth="1"/>
    <col min="9483" max="9484" width="7.54296875" customWidth="1"/>
    <col min="9485" max="9485" width="8" customWidth="1"/>
    <col min="9487" max="9487" width="11.81640625" bestFit="1" customWidth="1"/>
    <col min="9720" max="9720" width="8.81640625" customWidth="1"/>
    <col min="9721" max="9721" width="0" hidden="1" customWidth="1"/>
    <col min="9722" max="9722" width="8.453125" customWidth="1"/>
    <col min="9723" max="9724" width="4.1796875" customWidth="1"/>
    <col min="9725" max="9725" width="20.453125" customWidth="1"/>
    <col min="9726" max="9726" width="20.453125" bestFit="1" customWidth="1"/>
    <col min="9727" max="9728" width="16.81640625" customWidth="1"/>
    <col min="9729" max="9729" width="17.54296875" customWidth="1"/>
    <col min="9730" max="9730" width="17.1796875" customWidth="1"/>
    <col min="9731" max="9731" width="20.453125" customWidth="1"/>
    <col min="9732" max="9732" width="16.81640625" customWidth="1"/>
    <col min="9733" max="9733" width="18.81640625" customWidth="1"/>
    <col min="9734" max="9734" width="15.1796875" customWidth="1"/>
    <col min="9735" max="9737" width="18.81640625" customWidth="1"/>
    <col min="9738" max="9738" width="20.453125" bestFit="1" customWidth="1"/>
    <col min="9739" max="9740" width="7.54296875" customWidth="1"/>
    <col min="9741" max="9741" width="8" customWidth="1"/>
    <col min="9743" max="9743" width="11.81640625" bestFit="1" customWidth="1"/>
    <col min="9976" max="9976" width="8.81640625" customWidth="1"/>
    <col min="9977" max="9977" width="0" hidden="1" customWidth="1"/>
    <col min="9978" max="9978" width="8.453125" customWidth="1"/>
    <col min="9979" max="9980" width="4.1796875" customWidth="1"/>
    <col min="9981" max="9981" width="20.453125" customWidth="1"/>
    <col min="9982" max="9982" width="20.453125" bestFit="1" customWidth="1"/>
    <col min="9983" max="9984" width="16.81640625" customWidth="1"/>
    <col min="9985" max="9985" width="17.54296875" customWidth="1"/>
    <col min="9986" max="9986" width="17.1796875" customWidth="1"/>
    <col min="9987" max="9987" width="20.453125" customWidth="1"/>
    <col min="9988" max="9988" width="16.81640625" customWidth="1"/>
    <col min="9989" max="9989" width="18.81640625" customWidth="1"/>
    <col min="9990" max="9990" width="15.1796875" customWidth="1"/>
    <col min="9991" max="9993" width="18.81640625" customWidth="1"/>
    <col min="9994" max="9994" width="20.453125" bestFit="1" customWidth="1"/>
    <col min="9995" max="9996" width="7.54296875" customWidth="1"/>
    <col min="9997" max="9997" width="8" customWidth="1"/>
    <col min="9999" max="9999" width="11.81640625" bestFit="1" customWidth="1"/>
    <col min="10232" max="10232" width="8.81640625" customWidth="1"/>
    <col min="10233" max="10233" width="0" hidden="1" customWidth="1"/>
    <col min="10234" max="10234" width="8.453125" customWidth="1"/>
    <col min="10235" max="10236" width="4.1796875" customWidth="1"/>
    <col min="10237" max="10237" width="20.453125" customWidth="1"/>
    <col min="10238" max="10238" width="20.453125" bestFit="1" customWidth="1"/>
    <col min="10239" max="10240" width="16.81640625" customWidth="1"/>
    <col min="10241" max="10241" width="17.54296875" customWidth="1"/>
    <col min="10242" max="10242" width="17.1796875" customWidth="1"/>
    <col min="10243" max="10243" width="20.453125" customWidth="1"/>
    <col min="10244" max="10244" width="16.81640625" customWidth="1"/>
    <col min="10245" max="10245" width="18.81640625" customWidth="1"/>
    <col min="10246" max="10246" width="15.1796875" customWidth="1"/>
    <col min="10247" max="10249" width="18.81640625" customWidth="1"/>
    <col min="10250" max="10250" width="20.453125" bestFit="1" customWidth="1"/>
    <col min="10251" max="10252" width="7.54296875" customWidth="1"/>
    <col min="10253" max="10253" width="8" customWidth="1"/>
    <col min="10255" max="10255" width="11.81640625" bestFit="1" customWidth="1"/>
    <col min="10488" max="10488" width="8.81640625" customWidth="1"/>
    <col min="10489" max="10489" width="0" hidden="1" customWidth="1"/>
    <col min="10490" max="10490" width="8.453125" customWidth="1"/>
    <col min="10491" max="10492" width="4.1796875" customWidth="1"/>
    <col min="10493" max="10493" width="20.453125" customWidth="1"/>
    <col min="10494" max="10494" width="20.453125" bestFit="1" customWidth="1"/>
    <col min="10495" max="10496" width="16.81640625" customWidth="1"/>
    <col min="10497" max="10497" width="17.54296875" customWidth="1"/>
    <col min="10498" max="10498" width="17.1796875" customWidth="1"/>
    <col min="10499" max="10499" width="20.453125" customWidth="1"/>
    <col min="10500" max="10500" width="16.81640625" customWidth="1"/>
    <col min="10501" max="10501" width="18.81640625" customWidth="1"/>
    <col min="10502" max="10502" width="15.1796875" customWidth="1"/>
    <col min="10503" max="10505" width="18.81640625" customWidth="1"/>
    <col min="10506" max="10506" width="20.453125" bestFit="1" customWidth="1"/>
    <col min="10507" max="10508" width="7.54296875" customWidth="1"/>
    <col min="10509" max="10509" width="8" customWidth="1"/>
    <col min="10511" max="10511" width="11.81640625" bestFit="1" customWidth="1"/>
    <col min="10744" max="10744" width="8.81640625" customWidth="1"/>
    <col min="10745" max="10745" width="0" hidden="1" customWidth="1"/>
    <col min="10746" max="10746" width="8.453125" customWidth="1"/>
    <col min="10747" max="10748" width="4.1796875" customWidth="1"/>
    <col min="10749" max="10749" width="20.453125" customWidth="1"/>
    <col min="10750" max="10750" width="20.453125" bestFit="1" customWidth="1"/>
    <col min="10751" max="10752" width="16.81640625" customWidth="1"/>
    <col min="10753" max="10753" width="17.54296875" customWidth="1"/>
    <col min="10754" max="10754" width="17.1796875" customWidth="1"/>
    <col min="10755" max="10755" width="20.453125" customWidth="1"/>
    <col min="10756" max="10756" width="16.81640625" customWidth="1"/>
    <col min="10757" max="10757" width="18.81640625" customWidth="1"/>
    <col min="10758" max="10758" width="15.1796875" customWidth="1"/>
    <col min="10759" max="10761" width="18.81640625" customWidth="1"/>
    <col min="10762" max="10762" width="20.453125" bestFit="1" customWidth="1"/>
    <col min="10763" max="10764" width="7.54296875" customWidth="1"/>
    <col min="10765" max="10765" width="8" customWidth="1"/>
    <col min="10767" max="10767" width="11.81640625" bestFit="1" customWidth="1"/>
    <col min="11000" max="11000" width="8.81640625" customWidth="1"/>
    <col min="11001" max="11001" width="0" hidden="1" customWidth="1"/>
    <col min="11002" max="11002" width="8.453125" customWidth="1"/>
    <col min="11003" max="11004" width="4.1796875" customWidth="1"/>
    <col min="11005" max="11005" width="20.453125" customWidth="1"/>
    <col min="11006" max="11006" width="20.453125" bestFit="1" customWidth="1"/>
    <col min="11007" max="11008" width="16.81640625" customWidth="1"/>
    <col min="11009" max="11009" width="17.54296875" customWidth="1"/>
    <col min="11010" max="11010" width="17.1796875" customWidth="1"/>
    <col min="11011" max="11011" width="20.453125" customWidth="1"/>
    <col min="11012" max="11012" width="16.81640625" customWidth="1"/>
    <col min="11013" max="11013" width="18.81640625" customWidth="1"/>
    <col min="11014" max="11014" width="15.1796875" customWidth="1"/>
    <col min="11015" max="11017" width="18.81640625" customWidth="1"/>
    <col min="11018" max="11018" width="20.453125" bestFit="1" customWidth="1"/>
    <col min="11019" max="11020" width="7.54296875" customWidth="1"/>
    <col min="11021" max="11021" width="8" customWidth="1"/>
    <col min="11023" max="11023" width="11.81640625" bestFit="1" customWidth="1"/>
    <col min="11256" max="11256" width="8.81640625" customWidth="1"/>
    <col min="11257" max="11257" width="0" hidden="1" customWidth="1"/>
    <col min="11258" max="11258" width="8.453125" customWidth="1"/>
    <col min="11259" max="11260" width="4.1796875" customWidth="1"/>
    <col min="11261" max="11261" width="20.453125" customWidth="1"/>
    <col min="11262" max="11262" width="20.453125" bestFit="1" customWidth="1"/>
    <col min="11263" max="11264" width="16.81640625" customWidth="1"/>
    <col min="11265" max="11265" width="17.54296875" customWidth="1"/>
    <col min="11266" max="11266" width="17.1796875" customWidth="1"/>
    <col min="11267" max="11267" width="20.453125" customWidth="1"/>
    <col min="11268" max="11268" width="16.81640625" customWidth="1"/>
    <col min="11269" max="11269" width="18.81640625" customWidth="1"/>
    <col min="11270" max="11270" width="15.1796875" customWidth="1"/>
    <col min="11271" max="11273" width="18.81640625" customWidth="1"/>
    <col min="11274" max="11274" width="20.453125" bestFit="1" customWidth="1"/>
    <col min="11275" max="11276" width="7.54296875" customWidth="1"/>
    <col min="11277" max="11277" width="8" customWidth="1"/>
    <col min="11279" max="11279" width="11.81640625" bestFit="1" customWidth="1"/>
    <col min="11512" max="11512" width="8.81640625" customWidth="1"/>
    <col min="11513" max="11513" width="0" hidden="1" customWidth="1"/>
    <col min="11514" max="11514" width="8.453125" customWidth="1"/>
    <col min="11515" max="11516" width="4.1796875" customWidth="1"/>
    <col min="11517" max="11517" width="20.453125" customWidth="1"/>
    <col min="11518" max="11518" width="20.453125" bestFit="1" customWidth="1"/>
    <col min="11519" max="11520" width="16.81640625" customWidth="1"/>
    <col min="11521" max="11521" width="17.54296875" customWidth="1"/>
    <col min="11522" max="11522" width="17.1796875" customWidth="1"/>
    <col min="11523" max="11523" width="20.453125" customWidth="1"/>
    <col min="11524" max="11524" width="16.81640625" customWidth="1"/>
    <col min="11525" max="11525" width="18.81640625" customWidth="1"/>
    <col min="11526" max="11526" width="15.1796875" customWidth="1"/>
    <col min="11527" max="11529" width="18.81640625" customWidth="1"/>
    <col min="11530" max="11530" width="20.453125" bestFit="1" customWidth="1"/>
    <col min="11531" max="11532" width="7.54296875" customWidth="1"/>
    <col min="11533" max="11533" width="8" customWidth="1"/>
    <col min="11535" max="11535" width="11.81640625" bestFit="1" customWidth="1"/>
    <col min="11768" max="11768" width="8.81640625" customWidth="1"/>
    <col min="11769" max="11769" width="0" hidden="1" customWidth="1"/>
    <col min="11770" max="11770" width="8.453125" customWidth="1"/>
    <col min="11771" max="11772" width="4.1796875" customWidth="1"/>
    <col min="11773" max="11773" width="20.453125" customWidth="1"/>
    <col min="11774" max="11774" width="20.453125" bestFit="1" customWidth="1"/>
    <col min="11775" max="11776" width="16.81640625" customWidth="1"/>
    <col min="11777" max="11777" width="17.54296875" customWidth="1"/>
    <col min="11778" max="11778" width="17.1796875" customWidth="1"/>
    <col min="11779" max="11779" width="20.453125" customWidth="1"/>
    <col min="11780" max="11780" width="16.81640625" customWidth="1"/>
    <col min="11781" max="11781" width="18.81640625" customWidth="1"/>
    <col min="11782" max="11782" width="15.1796875" customWidth="1"/>
    <col min="11783" max="11785" width="18.81640625" customWidth="1"/>
    <col min="11786" max="11786" width="20.453125" bestFit="1" customWidth="1"/>
    <col min="11787" max="11788" width="7.54296875" customWidth="1"/>
    <col min="11789" max="11789" width="8" customWidth="1"/>
    <col min="11791" max="11791" width="11.81640625" bestFit="1" customWidth="1"/>
    <col min="12024" max="12024" width="8.81640625" customWidth="1"/>
    <col min="12025" max="12025" width="0" hidden="1" customWidth="1"/>
    <col min="12026" max="12026" width="8.453125" customWidth="1"/>
    <col min="12027" max="12028" width="4.1796875" customWidth="1"/>
    <col min="12029" max="12029" width="20.453125" customWidth="1"/>
    <col min="12030" max="12030" width="20.453125" bestFit="1" customWidth="1"/>
    <col min="12031" max="12032" width="16.81640625" customWidth="1"/>
    <col min="12033" max="12033" width="17.54296875" customWidth="1"/>
    <col min="12034" max="12034" width="17.1796875" customWidth="1"/>
    <col min="12035" max="12035" width="20.453125" customWidth="1"/>
    <col min="12036" max="12036" width="16.81640625" customWidth="1"/>
    <col min="12037" max="12037" width="18.81640625" customWidth="1"/>
    <col min="12038" max="12038" width="15.1796875" customWidth="1"/>
    <col min="12039" max="12041" width="18.81640625" customWidth="1"/>
    <col min="12042" max="12042" width="20.453125" bestFit="1" customWidth="1"/>
    <col min="12043" max="12044" width="7.54296875" customWidth="1"/>
    <col min="12045" max="12045" width="8" customWidth="1"/>
    <col min="12047" max="12047" width="11.81640625" bestFit="1" customWidth="1"/>
    <col min="12280" max="12280" width="8.81640625" customWidth="1"/>
    <col min="12281" max="12281" width="0" hidden="1" customWidth="1"/>
    <col min="12282" max="12282" width="8.453125" customWidth="1"/>
    <col min="12283" max="12284" width="4.1796875" customWidth="1"/>
    <col min="12285" max="12285" width="20.453125" customWidth="1"/>
    <col min="12286" max="12286" width="20.453125" bestFit="1" customWidth="1"/>
    <col min="12287" max="12288" width="16.81640625" customWidth="1"/>
    <col min="12289" max="12289" width="17.54296875" customWidth="1"/>
    <col min="12290" max="12290" width="17.1796875" customWidth="1"/>
    <col min="12291" max="12291" width="20.453125" customWidth="1"/>
    <col min="12292" max="12292" width="16.81640625" customWidth="1"/>
    <col min="12293" max="12293" width="18.81640625" customWidth="1"/>
    <col min="12294" max="12294" width="15.1796875" customWidth="1"/>
    <col min="12295" max="12297" width="18.81640625" customWidth="1"/>
    <col min="12298" max="12298" width="20.453125" bestFit="1" customWidth="1"/>
    <col min="12299" max="12300" width="7.54296875" customWidth="1"/>
    <col min="12301" max="12301" width="8" customWidth="1"/>
    <col min="12303" max="12303" width="11.81640625" bestFit="1" customWidth="1"/>
    <col min="12536" max="12536" width="8.81640625" customWidth="1"/>
    <col min="12537" max="12537" width="0" hidden="1" customWidth="1"/>
    <col min="12538" max="12538" width="8.453125" customWidth="1"/>
    <col min="12539" max="12540" width="4.1796875" customWidth="1"/>
    <col min="12541" max="12541" width="20.453125" customWidth="1"/>
    <col min="12542" max="12542" width="20.453125" bestFit="1" customWidth="1"/>
    <col min="12543" max="12544" width="16.81640625" customWidth="1"/>
    <col min="12545" max="12545" width="17.54296875" customWidth="1"/>
    <col min="12546" max="12546" width="17.1796875" customWidth="1"/>
    <col min="12547" max="12547" width="20.453125" customWidth="1"/>
    <col min="12548" max="12548" width="16.81640625" customWidth="1"/>
    <col min="12549" max="12549" width="18.81640625" customWidth="1"/>
    <col min="12550" max="12550" width="15.1796875" customWidth="1"/>
    <col min="12551" max="12553" width="18.81640625" customWidth="1"/>
    <col min="12554" max="12554" width="20.453125" bestFit="1" customWidth="1"/>
    <col min="12555" max="12556" width="7.54296875" customWidth="1"/>
    <col min="12557" max="12557" width="8" customWidth="1"/>
    <col min="12559" max="12559" width="11.81640625" bestFit="1" customWidth="1"/>
    <col min="12792" max="12792" width="8.81640625" customWidth="1"/>
    <col min="12793" max="12793" width="0" hidden="1" customWidth="1"/>
    <col min="12794" max="12794" width="8.453125" customWidth="1"/>
    <col min="12795" max="12796" width="4.1796875" customWidth="1"/>
    <col min="12797" max="12797" width="20.453125" customWidth="1"/>
    <col min="12798" max="12798" width="20.453125" bestFit="1" customWidth="1"/>
    <col min="12799" max="12800" width="16.81640625" customWidth="1"/>
    <col min="12801" max="12801" width="17.54296875" customWidth="1"/>
    <col min="12802" max="12802" width="17.1796875" customWidth="1"/>
    <col min="12803" max="12803" width="20.453125" customWidth="1"/>
    <col min="12804" max="12804" width="16.81640625" customWidth="1"/>
    <col min="12805" max="12805" width="18.81640625" customWidth="1"/>
    <col min="12806" max="12806" width="15.1796875" customWidth="1"/>
    <col min="12807" max="12809" width="18.81640625" customWidth="1"/>
    <col min="12810" max="12810" width="20.453125" bestFit="1" customWidth="1"/>
    <col min="12811" max="12812" width="7.54296875" customWidth="1"/>
    <col min="12813" max="12813" width="8" customWidth="1"/>
    <col min="12815" max="12815" width="11.81640625" bestFit="1" customWidth="1"/>
    <col min="13048" max="13048" width="8.81640625" customWidth="1"/>
    <col min="13049" max="13049" width="0" hidden="1" customWidth="1"/>
    <col min="13050" max="13050" width="8.453125" customWidth="1"/>
    <col min="13051" max="13052" width="4.1796875" customWidth="1"/>
    <col min="13053" max="13053" width="20.453125" customWidth="1"/>
    <col min="13054" max="13054" width="20.453125" bestFit="1" customWidth="1"/>
    <col min="13055" max="13056" width="16.81640625" customWidth="1"/>
    <col min="13057" max="13057" width="17.54296875" customWidth="1"/>
    <col min="13058" max="13058" width="17.1796875" customWidth="1"/>
    <col min="13059" max="13059" width="20.453125" customWidth="1"/>
    <col min="13060" max="13060" width="16.81640625" customWidth="1"/>
    <col min="13061" max="13061" width="18.81640625" customWidth="1"/>
    <col min="13062" max="13062" width="15.1796875" customWidth="1"/>
    <col min="13063" max="13065" width="18.81640625" customWidth="1"/>
    <col min="13066" max="13066" width="20.453125" bestFit="1" customWidth="1"/>
    <col min="13067" max="13068" width="7.54296875" customWidth="1"/>
    <col min="13069" max="13069" width="8" customWidth="1"/>
    <col min="13071" max="13071" width="11.81640625" bestFit="1" customWidth="1"/>
    <col min="13304" max="13304" width="8.81640625" customWidth="1"/>
    <col min="13305" max="13305" width="0" hidden="1" customWidth="1"/>
    <col min="13306" max="13306" width="8.453125" customWidth="1"/>
    <col min="13307" max="13308" width="4.1796875" customWidth="1"/>
    <col min="13309" max="13309" width="20.453125" customWidth="1"/>
    <col min="13310" max="13310" width="20.453125" bestFit="1" customWidth="1"/>
    <col min="13311" max="13312" width="16.81640625" customWidth="1"/>
    <col min="13313" max="13313" width="17.54296875" customWidth="1"/>
    <col min="13314" max="13314" width="17.1796875" customWidth="1"/>
    <col min="13315" max="13315" width="20.453125" customWidth="1"/>
    <col min="13316" max="13316" width="16.81640625" customWidth="1"/>
    <col min="13317" max="13317" width="18.81640625" customWidth="1"/>
    <col min="13318" max="13318" width="15.1796875" customWidth="1"/>
    <col min="13319" max="13321" width="18.81640625" customWidth="1"/>
    <col min="13322" max="13322" width="20.453125" bestFit="1" customWidth="1"/>
    <col min="13323" max="13324" width="7.54296875" customWidth="1"/>
    <col min="13325" max="13325" width="8" customWidth="1"/>
    <col min="13327" max="13327" width="11.81640625" bestFit="1" customWidth="1"/>
    <col min="13560" max="13560" width="8.81640625" customWidth="1"/>
    <col min="13561" max="13561" width="0" hidden="1" customWidth="1"/>
    <col min="13562" max="13562" width="8.453125" customWidth="1"/>
    <col min="13563" max="13564" width="4.1796875" customWidth="1"/>
    <col min="13565" max="13565" width="20.453125" customWidth="1"/>
    <col min="13566" max="13566" width="20.453125" bestFit="1" customWidth="1"/>
    <col min="13567" max="13568" width="16.81640625" customWidth="1"/>
    <col min="13569" max="13569" width="17.54296875" customWidth="1"/>
    <col min="13570" max="13570" width="17.1796875" customWidth="1"/>
    <col min="13571" max="13571" width="20.453125" customWidth="1"/>
    <col min="13572" max="13572" width="16.81640625" customWidth="1"/>
    <col min="13573" max="13573" width="18.81640625" customWidth="1"/>
    <col min="13574" max="13574" width="15.1796875" customWidth="1"/>
    <col min="13575" max="13577" width="18.81640625" customWidth="1"/>
    <col min="13578" max="13578" width="20.453125" bestFit="1" customWidth="1"/>
    <col min="13579" max="13580" width="7.54296875" customWidth="1"/>
    <col min="13581" max="13581" width="8" customWidth="1"/>
    <col min="13583" max="13583" width="11.81640625" bestFit="1" customWidth="1"/>
    <col min="13816" max="13816" width="8.81640625" customWidth="1"/>
    <col min="13817" max="13817" width="0" hidden="1" customWidth="1"/>
    <col min="13818" max="13818" width="8.453125" customWidth="1"/>
    <col min="13819" max="13820" width="4.1796875" customWidth="1"/>
    <col min="13821" max="13821" width="20.453125" customWidth="1"/>
    <col min="13822" max="13822" width="20.453125" bestFit="1" customWidth="1"/>
    <col min="13823" max="13824" width="16.81640625" customWidth="1"/>
    <col min="13825" max="13825" width="17.54296875" customWidth="1"/>
    <col min="13826" max="13826" width="17.1796875" customWidth="1"/>
    <col min="13827" max="13827" width="20.453125" customWidth="1"/>
    <col min="13828" max="13828" width="16.81640625" customWidth="1"/>
    <col min="13829" max="13829" width="18.81640625" customWidth="1"/>
    <col min="13830" max="13830" width="15.1796875" customWidth="1"/>
    <col min="13831" max="13833" width="18.81640625" customWidth="1"/>
    <col min="13834" max="13834" width="20.453125" bestFit="1" customWidth="1"/>
    <col min="13835" max="13836" width="7.54296875" customWidth="1"/>
    <col min="13837" max="13837" width="8" customWidth="1"/>
    <col min="13839" max="13839" width="11.81640625" bestFit="1" customWidth="1"/>
    <col min="14072" max="14072" width="8.81640625" customWidth="1"/>
    <col min="14073" max="14073" width="0" hidden="1" customWidth="1"/>
    <col min="14074" max="14074" width="8.453125" customWidth="1"/>
    <col min="14075" max="14076" width="4.1796875" customWidth="1"/>
    <col min="14077" max="14077" width="20.453125" customWidth="1"/>
    <col min="14078" max="14078" width="20.453125" bestFit="1" customWidth="1"/>
    <col min="14079" max="14080" width="16.81640625" customWidth="1"/>
    <col min="14081" max="14081" width="17.54296875" customWidth="1"/>
    <col min="14082" max="14082" width="17.1796875" customWidth="1"/>
    <col min="14083" max="14083" width="20.453125" customWidth="1"/>
    <col min="14084" max="14084" width="16.81640625" customWidth="1"/>
    <col min="14085" max="14085" width="18.81640625" customWidth="1"/>
    <col min="14086" max="14086" width="15.1796875" customWidth="1"/>
    <col min="14087" max="14089" width="18.81640625" customWidth="1"/>
    <col min="14090" max="14090" width="20.453125" bestFit="1" customWidth="1"/>
    <col min="14091" max="14092" width="7.54296875" customWidth="1"/>
    <col min="14093" max="14093" width="8" customWidth="1"/>
    <col min="14095" max="14095" width="11.81640625" bestFit="1" customWidth="1"/>
    <col min="14328" max="14328" width="8.81640625" customWidth="1"/>
    <col min="14329" max="14329" width="0" hidden="1" customWidth="1"/>
    <col min="14330" max="14330" width="8.453125" customWidth="1"/>
    <col min="14331" max="14332" width="4.1796875" customWidth="1"/>
    <col min="14333" max="14333" width="20.453125" customWidth="1"/>
    <col min="14334" max="14334" width="20.453125" bestFit="1" customWidth="1"/>
    <col min="14335" max="14336" width="16.81640625" customWidth="1"/>
    <col min="14337" max="14337" width="17.54296875" customWidth="1"/>
    <col min="14338" max="14338" width="17.1796875" customWidth="1"/>
    <col min="14339" max="14339" width="20.453125" customWidth="1"/>
    <col min="14340" max="14340" width="16.81640625" customWidth="1"/>
    <col min="14341" max="14341" width="18.81640625" customWidth="1"/>
    <col min="14342" max="14342" width="15.1796875" customWidth="1"/>
    <col min="14343" max="14345" width="18.81640625" customWidth="1"/>
    <col min="14346" max="14346" width="20.453125" bestFit="1" customWidth="1"/>
    <col min="14347" max="14348" width="7.54296875" customWidth="1"/>
    <col min="14349" max="14349" width="8" customWidth="1"/>
    <col min="14351" max="14351" width="11.81640625" bestFit="1" customWidth="1"/>
    <col min="14584" max="14584" width="8.81640625" customWidth="1"/>
    <col min="14585" max="14585" width="0" hidden="1" customWidth="1"/>
    <col min="14586" max="14586" width="8.453125" customWidth="1"/>
    <col min="14587" max="14588" width="4.1796875" customWidth="1"/>
    <col min="14589" max="14589" width="20.453125" customWidth="1"/>
    <col min="14590" max="14590" width="20.453125" bestFit="1" customWidth="1"/>
    <col min="14591" max="14592" width="16.81640625" customWidth="1"/>
    <col min="14593" max="14593" width="17.54296875" customWidth="1"/>
    <col min="14594" max="14594" width="17.1796875" customWidth="1"/>
    <col min="14595" max="14595" width="20.453125" customWidth="1"/>
    <col min="14596" max="14596" width="16.81640625" customWidth="1"/>
    <col min="14597" max="14597" width="18.81640625" customWidth="1"/>
    <col min="14598" max="14598" width="15.1796875" customWidth="1"/>
    <col min="14599" max="14601" width="18.81640625" customWidth="1"/>
    <col min="14602" max="14602" width="20.453125" bestFit="1" customWidth="1"/>
    <col min="14603" max="14604" width="7.54296875" customWidth="1"/>
    <col min="14605" max="14605" width="8" customWidth="1"/>
    <col min="14607" max="14607" width="11.81640625" bestFit="1" customWidth="1"/>
    <col min="14840" max="14840" width="8.81640625" customWidth="1"/>
    <col min="14841" max="14841" width="0" hidden="1" customWidth="1"/>
    <col min="14842" max="14842" width="8.453125" customWidth="1"/>
    <col min="14843" max="14844" width="4.1796875" customWidth="1"/>
    <col min="14845" max="14845" width="20.453125" customWidth="1"/>
    <col min="14846" max="14846" width="20.453125" bestFit="1" customWidth="1"/>
    <col min="14847" max="14848" width="16.81640625" customWidth="1"/>
    <col min="14849" max="14849" width="17.54296875" customWidth="1"/>
    <col min="14850" max="14850" width="17.1796875" customWidth="1"/>
    <col min="14851" max="14851" width="20.453125" customWidth="1"/>
    <col min="14852" max="14852" width="16.81640625" customWidth="1"/>
    <col min="14853" max="14853" width="18.81640625" customWidth="1"/>
    <col min="14854" max="14854" width="15.1796875" customWidth="1"/>
    <col min="14855" max="14857" width="18.81640625" customWidth="1"/>
    <col min="14858" max="14858" width="20.453125" bestFit="1" customWidth="1"/>
    <col min="14859" max="14860" width="7.54296875" customWidth="1"/>
    <col min="14861" max="14861" width="8" customWidth="1"/>
    <col min="14863" max="14863" width="11.81640625" bestFit="1" customWidth="1"/>
    <col min="15096" max="15096" width="8.81640625" customWidth="1"/>
    <col min="15097" max="15097" width="0" hidden="1" customWidth="1"/>
    <col min="15098" max="15098" width="8.453125" customWidth="1"/>
    <col min="15099" max="15100" width="4.1796875" customWidth="1"/>
    <col min="15101" max="15101" width="20.453125" customWidth="1"/>
    <col min="15102" max="15102" width="20.453125" bestFit="1" customWidth="1"/>
    <col min="15103" max="15104" width="16.81640625" customWidth="1"/>
    <col min="15105" max="15105" width="17.54296875" customWidth="1"/>
    <col min="15106" max="15106" width="17.1796875" customWidth="1"/>
    <col min="15107" max="15107" width="20.453125" customWidth="1"/>
    <col min="15108" max="15108" width="16.81640625" customWidth="1"/>
    <col min="15109" max="15109" width="18.81640625" customWidth="1"/>
    <col min="15110" max="15110" width="15.1796875" customWidth="1"/>
    <col min="15111" max="15113" width="18.81640625" customWidth="1"/>
    <col min="15114" max="15114" width="20.453125" bestFit="1" customWidth="1"/>
    <col min="15115" max="15116" width="7.54296875" customWidth="1"/>
    <col min="15117" max="15117" width="8" customWidth="1"/>
    <col min="15119" max="15119" width="11.81640625" bestFit="1" customWidth="1"/>
    <col min="15352" max="15352" width="8.81640625" customWidth="1"/>
    <col min="15353" max="15353" width="0" hidden="1" customWidth="1"/>
    <col min="15354" max="15354" width="8.453125" customWidth="1"/>
    <col min="15355" max="15356" width="4.1796875" customWidth="1"/>
    <col min="15357" max="15357" width="20.453125" customWidth="1"/>
    <col min="15358" max="15358" width="20.453125" bestFit="1" customWidth="1"/>
    <col min="15359" max="15360" width="16.81640625" customWidth="1"/>
    <col min="15361" max="15361" width="17.54296875" customWidth="1"/>
    <col min="15362" max="15362" width="17.1796875" customWidth="1"/>
    <col min="15363" max="15363" width="20.453125" customWidth="1"/>
    <col min="15364" max="15364" width="16.81640625" customWidth="1"/>
    <col min="15365" max="15365" width="18.81640625" customWidth="1"/>
    <col min="15366" max="15366" width="15.1796875" customWidth="1"/>
    <col min="15367" max="15369" width="18.81640625" customWidth="1"/>
    <col min="15370" max="15370" width="20.453125" bestFit="1" customWidth="1"/>
    <col min="15371" max="15372" width="7.54296875" customWidth="1"/>
    <col min="15373" max="15373" width="8" customWidth="1"/>
    <col min="15375" max="15375" width="11.81640625" bestFit="1" customWidth="1"/>
    <col min="15608" max="15608" width="8.81640625" customWidth="1"/>
    <col min="15609" max="15609" width="0" hidden="1" customWidth="1"/>
    <col min="15610" max="15610" width="8.453125" customWidth="1"/>
    <col min="15611" max="15612" width="4.1796875" customWidth="1"/>
    <col min="15613" max="15613" width="20.453125" customWidth="1"/>
    <col min="15614" max="15614" width="20.453125" bestFit="1" customWidth="1"/>
    <col min="15615" max="15616" width="16.81640625" customWidth="1"/>
    <col min="15617" max="15617" width="17.54296875" customWidth="1"/>
    <col min="15618" max="15618" width="17.1796875" customWidth="1"/>
    <col min="15619" max="15619" width="20.453125" customWidth="1"/>
    <col min="15620" max="15620" width="16.81640625" customWidth="1"/>
    <col min="15621" max="15621" width="18.81640625" customWidth="1"/>
    <col min="15622" max="15622" width="15.1796875" customWidth="1"/>
    <col min="15623" max="15625" width="18.81640625" customWidth="1"/>
    <col min="15626" max="15626" width="20.453125" bestFit="1" customWidth="1"/>
    <col min="15627" max="15628" width="7.54296875" customWidth="1"/>
    <col min="15629" max="15629" width="8" customWidth="1"/>
    <col min="15631" max="15631" width="11.81640625" bestFit="1" customWidth="1"/>
    <col min="15864" max="15864" width="8.81640625" customWidth="1"/>
    <col min="15865" max="15865" width="0" hidden="1" customWidth="1"/>
    <col min="15866" max="15866" width="8.453125" customWidth="1"/>
    <col min="15867" max="15868" width="4.1796875" customWidth="1"/>
    <col min="15869" max="15869" width="20.453125" customWidth="1"/>
    <col min="15870" max="15870" width="20.453125" bestFit="1" customWidth="1"/>
    <col min="15871" max="15872" width="16.81640625" customWidth="1"/>
    <col min="15873" max="15873" width="17.54296875" customWidth="1"/>
    <col min="15874" max="15874" width="17.1796875" customWidth="1"/>
    <col min="15875" max="15875" width="20.453125" customWidth="1"/>
    <col min="15876" max="15876" width="16.81640625" customWidth="1"/>
    <col min="15877" max="15877" width="18.81640625" customWidth="1"/>
    <col min="15878" max="15878" width="15.1796875" customWidth="1"/>
    <col min="15879" max="15881" width="18.81640625" customWidth="1"/>
    <col min="15882" max="15882" width="20.453125" bestFit="1" customWidth="1"/>
    <col min="15883" max="15884" width="7.54296875" customWidth="1"/>
    <col min="15885" max="15885" width="8" customWidth="1"/>
    <col min="15887" max="15887" width="11.81640625" bestFit="1" customWidth="1"/>
    <col min="16120" max="16120" width="8.81640625" customWidth="1"/>
    <col min="16121" max="16121" width="0" hidden="1" customWidth="1"/>
    <col min="16122" max="16122" width="8.453125" customWidth="1"/>
    <col min="16123" max="16124" width="4.1796875" customWidth="1"/>
    <col min="16125" max="16125" width="20.453125" customWidth="1"/>
    <col min="16126" max="16126" width="20.453125" bestFit="1" customWidth="1"/>
    <col min="16127" max="16128" width="16.81640625" customWidth="1"/>
    <col min="16129" max="16129" width="17.54296875" customWidth="1"/>
    <col min="16130" max="16130" width="17.1796875" customWidth="1"/>
    <col min="16131" max="16131" width="20.453125" customWidth="1"/>
    <col min="16132" max="16132" width="16.81640625" customWidth="1"/>
    <col min="16133" max="16133" width="18.81640625" customWidth="1"/>
    <col min="16134" max="16134" width="15.1796875" customWidth="1"/>
    <col min="16135" max="16137" width="18.81640625" customWidth="1"/>
    <col min="16138" max="16138" width="20.453125" bestFit="1" customWidth="1"/>
    <col min="16139" max="16140" width="7.54296875" customWidth="1"/>
    <col min="16141" max="16141" width="8" customWidth="1"/>
    <col min="16143" max="16143" width="11.81640625" bestFit="1" customWidth="1"/>
  </cols>
  <sheetData>
    <row r="1" spans="1:29" x14ac:dyDescent="0.35">
      <c r="B1" s="1"/>
      <c r="D1" s="1"/>
      <c r="E1" s="1"/>
      <c r="J1" s="3"/>
      <c r="K1" s="3"/>
      <c r="L1" s="3"/>
    </row>
    <row r="2" spans="1:29" x14ac:dyDescent="0.35">
      <c r="B2" s="1"/>
      <c r="D2" s="1"/>
      <c r="E2" s="1"/>
      <c r="J2"/>
      <c r="Q2" s="7"/>
      <c r="R2" s="8"/>
      <c r="S2" s="8"/>
    </row>
    <row r="3" spans="1:29" x14ac:dyDescent="0.35">
      <c r="B3" s="1"/>
      <c r="D3" s="1"/>
      <c r="E3" s="1"/>
      <c r="J3"/>
    </row>
    <row r="4" spans="1:29" x14ac:dyDescent="0.35">
      <c r="J4"/>
    </row>
    <row r="5" spans="1:29" ht="39" customHeight="1" x14ac:dyDescent="0.45">
      <c r="A5" s="40" t="s">
        <v>618</v>
      </c>
      <c r="B5" s="40"/>
      <c r="C5" s="40"/>
      <c r="D5" s="40"/>
      <c r="E5" s="40"/>
      <c r="F5" s="40"/>
      <c r="G5" s="40"/>
      <c r="H5" s="40"/>
      <c r="I5" s="40"/>
      <c r="J5" s="40"/>
      <c r="K5" s="40"/>
      <c r="L5" s="40"/>
      <c r="M5" s="40"/>
      <c r="N5" s="40"/>
      <c r="O5" s="40"/>
      <c r="P5" s="40"/>
      <c r="Q5" s="40"/>
      <c r="R5" s="40"/>
      <c r="S5" s="40"/>
      <c r="T5" s="40"/>
    </row>
    <row r="6" spans="1:29" ht="18.5" x14ac:dyDescent="0.45">
      <c r="A6" s="40" t="s">
        <v>1</v>
      </c>
      <c r="B6" s="40"/>
      <c r="C6" s="40"/>
      <c r="D6" s="40"/>
      <c r="E6" s="40"/>
      <c r="F6" s="40"/>
      <c r="G6" s="40"/>
      <c r="H6" s="40"/>
      <c r="I6" s="40"/>
      <c r="J6" s="40"/>
      <c r="K6" s="40"/>
      <c r="L6" s="40"/>
      <c r="M6" s="40"/>
      <c r="N6" s="40"/>
      <c r="O6" s="40"/>
      <c r="P6" s="40"/>
      <c r="Q6" s="40"/>
      <c r="R6" s="40"/>
      <c r="S6" s="40"/>
      <c r="T6" s="40"/>
    </row>
    <row r="7" spans="1:29" ht="18.5" x14ac:dyDescent="0.45">
      <c r="A7" s="40" t="s">
        <v>2</v>
      </c>
      <c r="B7" s="40"/>
      <c r="C7" s="40"/>
      <c r="D7" s="40"/>
      <c r="E7" s="40"/>
      <c r="F7" s="40"/>
      <c r="G7" s="40"/>
      <c r="H7" s="40"/>
      <c r="I7" s="40"/>
      <c r="J7" s="40"/>
      <c r="K7" s="40"/>
      <c r="L7" s="40"/>
      <c r="M7" s="40"/>
      <c r="N7" s="40"/>
      <c r="O7" s="40"/>
      <c r="P7" s="40"/>
      <c r="Q7" s="40"/>
      <c r="R7" s="40"/>
      <c r="S7" s="40"/>
      <c r="T7" s="40"/>
    </row>
    <row r="8" spans="1:29" ht="15" thickBot="1" x14ac:dyDescent="0.4">
      <c r="A8" t="s">
        <v>3</v>
      </c>
      <c r="F8"/>
      <c r="J8"/>
      <c r="Q8"/>
      <c r="R8"/>
      <c r="S8"/>
      <c r="T8"/>
      <c r="V8"/>
      <c r="W8"/>
      <c r="X8"/>
      <c r="Y8"/>
      <c r="Z8"/>
      <c r="AA8"/>
    </row>
    <row r="9" spans="1:29"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outlineLevel="2" x14ac:dyDescent="0.35">
      <c r="A10" s="15" t="s">
        <v>32</v>
      </c>
      <c r="B10" s="16" t="s">
        <v>33</v>
      </c>
      <c r="C10" s="16" t="s">
        <v>34</v>
      </c>
      <c r="D10" s="16" t="s">
        <v>35</v>
      </c>
      <c r="E10" s="16"/>
      <c r="F10" s="16" t="s">
        <v>36</v>
      </c>
      <c r="G10" s="16">
        <v>1111</v>
      </c>
      <c r="H10" s="16">
        <v>3480</v>
      </c>
      <c r="I10" s="17" t="s">
        <v>37</v>
      </c>
      <c r="J10" s="18">
        <v>3297608041</v>
      </c>
      <c r="K10" s="19">
        <v>3267857462</v>
      </c>
      <c r="L10" s="19">
        <v>0</v>
      </c>
      <c r="M10" s="19">
        <v>14453415</v>
      </c>
      <c r="N10" s="19">
        <v>0</v>
      </c>
      <c r="O10" s="19">
        <v>3282310877</v>
      </c>
      <c r="P10" s="19">
        <v>0</v>
      </c>
      <c r="Q10" s="19">
        <v>0</v>
      </c>
      <c r="R10" s="19">
        <v>0</v>
      </c>
      <c r="S10" s="19">
        <v>2869259615.46</v>
      </c>
      <c r="T10" s="19">
        <v>2869259615.46</v>
      </c>
      <c r="U10" s="19">
        <v>374946085.54000002</v>
      </c>
      <c r="V10" s="19">
        <v>398597846.54000002</v>
      </c>
      <c r="W10" s="19">
        <v>0</v>
      </c>
      <c r="X10" s="19">
        <v>413051261.53999996</v>
      </c>
      <c r="Y10" s="20">
        <f t="shared" ref="Y10:Y73" si="0">S10/K10</f>
        <v>0.87802471461039511</v>
      </c>
      <c r="Z10" s="20">
        <f t="shared" ref="Z10:Z73" si="1">S10/O10</f>
        <v>0.87415839723337696</v>
      </c>
      <c r="AA10" s="20">
        <f t="shared" ref="AA10:AA73" si="2">(P10+Q10+R10)/O10</f>
        <v>0</v>
      </c>
      <c r="AB10" s="21">
        <f t="shared" ref="AB10:AB73" si="3">Z10+AA10</f>
        <v>0.87415839723337696</v>
      </c>
    </row>
    <row r="11" spans="1:29" outlineLevel="2" x14ac:dyDescent="0.35">
      <c r="A11" s="15" t="s">
        <v>32</v>
      </c>
      <c r="B11" s="16" t="s">
        <v>33</v>
      </c>
      <c r="C11" s="16" t="s">
        <v>34</v>
      </c>
      <c r="D11" s="16" t="s">
        <v>38</v>
      </c>
      <c r="E11" s="16"/>
      <c r="F11" s="16" t="s">
        <v>36</v>
      </c>
      <c r="G11" s="16">
        <v>1111</v>
      </c>
      <c r="H11" s="16">
        <v>3480</v>
      </c>
      <c r="I11" s="17" t="s">
        <v>39</v>
      </c>
      <c r="J11" s="18">
        <v>14532590</v>
      </c>
      <c r="K11" s="19">
        <v>17439440</v>
      </c>
      <c r="L11" s="19">
        <v>0</v>
      </c>
      <c r="M11" s="19">
        <v>0</v>
      </c>
      <c r="N11" s="19">
        <v>0</v>
      </c>
      <c r="O11" s="19">
        <v>17439440</v>
      </c>
      <c r="P11" s="19">
        <v>0</v>
      </c>
      <c r="Q11" s="19">
        <v>0</v>
      </c>
      <c r="R11" s="19">
        <v>0</v>
      </c>
      <c r="S11" s="19">
        <v>14357785.93</v>
      </c>
      <c r="T11" s="19">
        <v>14357785.93</v>
      </c>
      <c r="U11" s="19">
        <v>3081654.07</v>
      </c>
      <c r="V11" s="19">
        <v>3081654.07</v>
      </c>
      <c r="W11" s="19">
        <v>0</v>
      </c>
      <c r="X11" s="19">
        <v>3081654.0700000003</v>
      </c>
      <c r="Y11" s="20">
        <f t="shared" si="0"/>
        <v>0.82329397790296022</v>
      </c>
      <c r="Z11" s="20">
        <f t="shared" si="1"/>
        <v>0.82329397790296022</v>
      </c>
      <c r="AA11" s="20">
        <f t="shared" si="2"/>
        <v>0</v>
      </c>
      <c r="AB11" s="21">
        <f t="shared" si="3"/>
        <v>0.82329397790296022</v>
      </c>
    </row>
    <row r="12" spans="1:29" outlineLevel="2" x14ac:dyDescent="0.35">
      <c r="A12" s="15" t="s">
        <v>32</v>
      </c>
      <c r="B12" s="16" t="s">
        <v>33</v>
      </c>
      <c r="C12" s="16" t="s">
        <v>34</v>
      </c>
      <c r="D12" s="16" t="s">
        <v>40</v>
      </c>
      <c r="E12" s="16"/>
      <c r="F12" s="16" t="s">
        <v>36</v>
      </c>
      <c r="G12" s="16">
        <v>1111</v>
      </c>
      <c r="H12" s="16">
        <v>3480</v>
      </c>
      <c r="I12" s="17" t="s">
        <v>41</v>
      </c>
      <c r="J12" s="18">
        <v>35428929</v>
      </c>
      <c r="K12" s="19">
        <v>48830929</v>
      </c>
      <c r="L12" s="19">
        <v>0</v>
      </c>
      <c r="M12" s="19">
        <v>0</v>
      </c>
      <c r="N12" s="19">
        <v>0</v>
      </c>
      <c r="O12" s="19">
        <v>48830929</v>
      </c>
      <c r="P12" s="19">
        <v>0</v>
      </c>
      <c r="Q12" s="19">
        <v>0</v>
      </c>
      <c r="R12" s="19">
        <v>0</v>
      </c>
      <c r="S12" s="19">
        <v>24959791.280000001</v>
      </c>
      <c r="T12" s="19">
        <v>24959791.280000001</v>
      </c>
      <c r="U12" s="19">
        <v>23871137.719999999</v>
      </c>
      <c r="V12" s="19">
        <v>23871137.719999999</v>
      </c>
      <c r="W12" s="19">
        <v>0</v>
      </c>
      <c r="X12" s="19">
        <v>23871137.719999999</v>
      </c>
      <c r="Y12" s="20">
        <f t="shared" si="0"/>
        <v>0.51114717231777429</v>
      </c>
      <c r="Z12" s="20">
        <f t="shared" si="1"/>
        <v>0.51114717231777429</v>
      </c>
      <c r="AA12" s="20">
        <f t="shared" si="2"/>
        <v>0</v>
      </c>
      <c r="AB12" s="21">
        <f t="shared" si="3"/>
        <v>0.51114717231777429</v>
      </c>
    </row>
    <row r="13" spans="1:29" outlineLevel="2" x14ac:dyDescent="0.35">
      <c r="A13" s="15" t="s">
        <v>32</v>
      </c>
      <c r="B13" s="16" t="s">
        <v>33</v>
      </c>
      <c r="C13" s="16" t="s">
        <v>34</v>
      </c>
      <c r="D13" s="16" t="s">
        <v>42</v>
      </c>
      <c r="E13" s="16"/>
      <c r="F13" s="16" t="s">
        <v>36</v>
      </c>
      <c r="G13" s="16">
        <v>1111</v>
      </c>
      <c r="H13" s="16">
        <v>3480</v>
      </c>
      <c r="I13" s="17" t="s">
        <v>43</v>
      </c>
      <c r="J13" s="18">
        <v>39937838</v>
      </c>
      <c r="K13" s="19">
        <v>39937838</v>
      </c>
      <c r="L13" s="19">
        <v>0</v>
      </c>
      <c r="M13" s="19">
        <v>0</v>
      </c>
      <c r="N13" s="19">
        <v>0</v>
      </c>
      <c r="O13" s="19">
        <v>39937838</v>
      </c>
      <c r="P13" s="19">
        <v>0</v>
      </c>
      <c r="Q13" s="19">
        <v>12982675.220000001</v>
      </c>
      <c r="R13" s="19">
        <v>0</v>
      </c>
      <c r="S13" s="19">
        <v>26315298.23</v>
      </c>
      <c r="T13" s="19">
        <v>26315298.23</v>
      </c>
      <c r="U13" s="19">
        <v>639864.55000000005</v>
      </c>
      <c r="V13" s="19">
        <v>639864.55000000005</v>
      </c>
      <c r="W13" s="19">
        <v>0</v>
      </c>
      <c r="X13" s="19">
        <v>639864.55000000075</v>
      </c>
      <c r="Y13" s="20">
        <f t="shared" si="0"/>
        <v>0.65890642928643262</v>
      </c>
      <c r="Z13" s="20">
        <f t="shared" si="1"/>
        <v>0.65890642928643262</v>
      </c>
      <c r="AA13" s="20">
        <f t="shared" si="2"/>
        <v>0.32507205873287381</v>
      </c>
      <c r="AB13" s="21">
        <f t="shared" si="3"/>
        <v>0.98397848801930643</v>
      </c>
    </row>
    <row r="14" spans="1:29" outlineLevel="2" x14ac:dyDescent="0.35">
      <c r="A14" s="15" t="s">
        <v>32</v>
      </c>
      <c r="B14" s="16" t="s">
        <v>33</v>
      </c>
      <c r="C14" s="16" t="s">
        <v>34</v>
      </c>
      <c r="D14" s="16" t="s">
        <v>44</v>
      </c>
      <c r="E14" s="16"/>
      <c r="F14" s="16" t="s">
        <v>36</v>
      </c>
      <c r="G14" s="16">
        <v>1111</v>
      </c>
      <c r="H14" s="16">
        <v>3480</v>
      </c>
      <c r="I14" s="17" t="s">
        <v>45</v>
      </c>
      <c r="J14" s="18">
        <v>976550827</v>
      </c>
      <c r="K14" s="19">
        <v>973643977</v>
      </c>
      <c r="L14" s="19">
        <v>0</v>
      </c>
      <c r="M14" s="19">
        <v>0</v>
      </c>
      <c r="N14" s="19">
        <v>0</v>
      </c>
      <c r="O14" s="19">
        <v>973643977</v>
      </c>
      <c r="P14" s="19">
        <v>0</v>
      </c>
      <c r="Q14" s="19">
        <v>0</v>
      </c>
      <c r="R14" s="19">
        <v>0</v>
      </c>
      <c r="S14" s="19">
        <v>814044940.82000005</v>
      </c>
      <c r="T14" s="19">
        <v>814044940.82000005</v>
      </c>
      <c r="U14" s="19">
        <v>159599036.18000001</v>
      </c>
      <c r="V14" s="19">
        <v>159599036.18000001</v>
      </c>
      <c r="W14" s="19">
        <v>0</v>
      </c>
      <c r="X14" s="19">
        <v>159599036.17999995</v>
      </c>
      <c r="Y14" s="20">
        <f t="shared" si="0"/>
        <v>0.83608070305969762</v>
      </c>
      <c r="Z14" s="20">
        <f t="shared" si="1"/>
        <v>0.83608070305969762</v>
      </c>
      <c r="AA14" s="20">
        <f t="shared" si="2"/>
        <v>0</v>
      </c>
      <c r="AB14" s="21">
        <f t="shared" si="3"/>
        <v>0.83608070305969762</v>
      </c>
    </row>
    <row r="15" spans="1:29" outlineLevel="2" x14ac:dyDescent="0.35">
      <c r="A15" s="15" t="s">
        <v>32</v>
      </c>
      <c r="B15" s="16" t="s">
        <v>33</v>
      </c>
      <c r="C15" s="16" t="s">
        <v>34</v>
      </c>
      <c r="D15" s="16" t="s">
        <v>46</v>
      </c>
      <c r="E15" s="16"/>
      <c r="F15" s="16" t="s">
        <v>36</v>
      </c>
      <c r="G15" s="16">
        <v>1111</v>
      </c>
      <c r="H15" s="16">
        <v>3480</v>
      </c>
      <c r="I15" s="17" t="s">
        <v>47</v>
      </c>
      <c r="J15" s="18">
        <v>1575507412</v>
      </c>
      <c r="K15" s="19">
        <v>1540507412</v>
      </c>
      <c r="L15" s="19">
        <v>0</v>
      </c>
      <c r="M15" s="19">
        <v>-14453415</v>
      </c>
      <c r="N15" s="19">
        <v>0</v>
      </c>
      <c r="O15" s="19">
        <v>1526053997</v>
      </c>
      <c r="P15" s="19">
        <v>0</v>
      </c>
      <c r="Q15" s="19">
        <v>0</v>
      </c>
      <c r="R15" s="19">
        <v>0</v>
      </c>
      <c r="S15" s="19">
        <v>1369291527.4300001</v>
      </c>
      <c r="T15" s="19">
        <v>1369291527.4300001</v>
      </c>
      <c r="U15" s="19">
        <v>156762469.56999999</v>
      </c>
      <c r="V15" s="19">
        <v>171215884.56999999</v>
      </c>
      <c r="W15" s="19">
        <v>0</v>
      </c>
      <c r="X15" s="19">
        <v>156762469.56999993</v>
      </c>
      <c r="Y15" s="20">
        <f t="shared" si="0"/>
        <v>0.88885747433846174</v>
      </c>
      <c r="Z15" s="20">
        <f t="shared" si="1"/>
        <v>0.89727593526954341</v>
      </c>
      <c r="AA15" s="20">
        <f t="shared" si="2"/>
        <v>0</v>
      </c>
      <c r="AB15" s="21">
        <f t="shared" si="3"/>
        <v>0.89727593526954341</v>
      </c>
    </row>
    <row r="16" spans="1:29" outlineLevel="2" x14ac:dyDescent="0.35">
      <c r="A16" s="15" t="s">
        <v>32</v>
      </c>
      <c r="B16" s="16" t="s">
        <v>33</v>
      </c>
      <c r="C16" s="16" t="s">
        <v>34</v>
      </c>
      <c r="D16" s="16" t="s">
        <v>48</v>
      </c>
      <c r="E16" s="16"/>
      <c r="F16" s="16" t="s">
        <v>36</v>
      </c>
      <c r="G16" s="16">
        <v>1111</v>
      </c>
      <c r="H16" s="16">
        <v>3480</v>
      </c>
      <c r="I16" s="17" t="s">
        <v>49</v>
      </c>
      <c r="J16" s="18">
        <v>572743814</v>
      </c>
      <c r="K16" s="19">
        <v>570265590</v>
      </c>
      <c r="L16" s="19">
        <v>0</v>
      </c>
      <c r="M16" s="19">
        <v>0</v>
      </c>
      <c r="N16" s="19">
        <v>0</v>
      </c>
      <c r="O16" s="19">
        <v>570265590</v>
      </c>
      <c r="P16" s="19">
        <v>0</v>
      </c>
      <c r="Q16" s="19">
        <v>0</v>
      </c>
      <c r="R16" s="19">
        <v>0</v>
      </c>
      <c r="S16" s="19">
        <v>1140853.74</v>
      </c>
      <c r="T16" s="19">
        <v>1140853.74</v>
      </c>
      <c r="U16" s="19">
        <v>569124736.25999999</v>
      </c>
      <c r="V16" s="19">
        <v>569124736.25999999</v>
      </c>
      <c r="W16" s="19">
        <v>0</v>
      </c>
      <c r="X16" s="19">
        <v>569124736.25999999</v>
      </c>
      <c r="Y16" s="20">
        <f t="shared" si="0"/>
        <v>2.000565631182481E-3</v>
      </c>
      <c r="Z16" s="20">
        <f t="shared" si="1"/>
        <v>2.000565631182481E-3</v>
      </c>
      <c r="AA16" s="20">
        <f t="shared" si="2"/>
        <v>0</v>
      </c>
      <c r="AB16" s="21">
        <f t="shared" si="3"/>
        <v>2.000565631182481E-3</v>
      </c>
    </row>
    <row r="17" spans="1:28" outlineLevel="2" x14ac:dyDescent="0.35">
      <c r="A17" s="15" t="s">
        <v>32</v>
      </c>
      <c r="B17" s="16" t="s">
        <v>33</v>
      </c>
      <c r="C17" s="16" t="s">
        <v>34</v>
      </c>
      <c r="D17" s="16" t="s">
        <v>50</v>
      </c>
      <c r="E17" s="16"/>
      <c r="F17" s="16" t="s">
        <v>36</v>
      </c>
      <c r="G17" s="16">
        <v>1111</v>
      </c>
      <c r="H17" s="16">
        <v>3480</v>
      </c>
      <c r="I17" s="17" t="s">
        <v>51</v>
      </c>
      <c r="J17" s="18">
        <v>500832759</v>
      </c>
      <c r="K17" s="19">
        <v>487430759</v>
      </c>
      <c r="L17" s="19">
        <v>0</v>
      </c>
      <c r="M17" s="19">
        <v>0</v>
      </c>
      <c r="N17" s="19">
        <v>0</v>
      </c>
      <c r="O17" s="19">
        <v>487430759</v>
      </c>
      <c r="P17" s="19">
        <v>0</v>
      </c>
      <c r="Q17" s="19">
        <v>5175064.79</v>
      </c>
      <c r="R17" s="19">
        <v>0</v>
      </c>
      <c r="S17" s="19">
        <v>472487817.56999999</v>
      </c>
      <c r="T17" s="19">
        <v>472487817.56999999</v>
      </c>
      <c r="U17" s="19">
        <v>9767876.6400000006</v>
      </c>
      <c r="V17" s="19">
        <v>9767876.6400000006</v>
      </c>
      <c r="W17" s="19">
        <v>0</v>
      </c>
      <c r="X17" s="19">
        <v>9767876.6399999857</v>
      </c>
      <c r="Y17" s="20">
        <f t="shared" si="0"/>
        <v>0.96934345821618528</v>
      </c>
      <c r="Z17" s="20">
        <f t="shared" si="1"/>
        <v>0.96934345821618528</v>
      </c>
      <c r="AA17" s="20">
        <f t="shared" si="2"/>
        <v>1.0617025484023671E-2</v>
      </c>
      <c r="AB17" s="21">
        <f t="shared" si="3"/>
        <v>0.97996048370020894</v>
      </c>
    </row>
    <row r="18" spans="1:28" outlineLevel="2" x14ac:dyDescent="0.35">
      <c r="A18" s="15" t="s">
        <v>32</v>
      </c>
      <c r="B18" s="16" t="s">
        <v>33</v>
      </c>
      <c r="C18" s="16" t="s">
        <v>34</v>
      </c>
      <c r="D18" s="16" t="s">
        <v>52</v>
      </c>
      <c r="E18" s="16"/>
      <c r="F18" s="16" t="s">
        <v>36</v>
      </c>
      <c r="G18" s="16">
        <v>1111</v>
      </c>
      <c r="H18" s="16">
        <v>3480</v>
      </c>
      <c r="I18" s="17" t="s">
        <v>53</v>
      </c>
      <c r="J18" s="18">
        <v>388324343</v>
      </c>
      <c r="K18" s="19">
        <v>373324343</v>
      </c>
      <c r="L18" s="19">
        <v>0</v>
      </c>
      <c r="M18" s="19">
        <v>0</v>
      </c>
      <c r="N18" s="19">
        <v>0</v>
      </c>
      <c r="O18" s="19">
        <v>373324343</v>
      </c>
      <c r="P18" s="19">
        <v>0</v>
      </c>
      <c r="Q18" s="19">
        <v>0</v>
      </c>
      <c r="R18" s="19">
        <v>0</v>
      </c>
      <c r="S18" s="19">
        <v>314786246.27999997</v>
      </c>
      <c r="T18" s="19">
        <v>314786246.27999997</v>
      </c>
      <c r="U18" s="19">
        <v>58538096.719999999</v>
      </c>
      <c r="V18" s="19">
        <v>58538096.719999999</v>
      </c>
      <c r="W18" s="19">
        <v>0</v>
      </c>
      <c r="X18" s="19">
        <v>58538096.720000029</v>
      </c>
      <c r="Y18" s="20">
        <f t="shared" si="0"/>
        <v>0.84319775064868985</v>
      </c>
      <c r="Z18" s="20">
        <f t="shared" si="1"/>
        <v>0.84319775064868985</v>
      </c>
      <c r="AA18" s="20">
        <f t="shared" si="2"/>
        <v>0</v>
      </c>
      <c r="AB18" s="21">
        <f t="shared" si="3"/>
        <v>0.84319775064868985</v>
      </c>
    </row>
    <row r="19" spans="1:28" ht="58" outlineLevel="2" x14ac:dyDescent="0.35">
      <c r="A19" s="15" t="s">
        <v>32</v>
      </c>
      <c r="B19" s="16" t="s">
        <v>33</v>
      </c>
      <c r="C19" s="16" t="s">
        <v>34</v>
      </c>
      <c r="D19" s="16" t="s">
        <v>54</v>
      </c>
      <c r="E19" s="16" t="s">
        <v>55</v>
      </c>
      <c r="F19" s="16" t="s">
        <v>36</v>
      </c>
      <c r="G19" s="16">
        <v>1112</v>
      </c>
      <c r="H19" s="16">
        <v>3480</v>
      </c>
      <c r="I19" s="17" t="s">
        <v>56</v>
      </c>
      <c r="J19" s="18">
        <v>628736833</v>
      </c>
      <c r="K19" s="19">
        <v>625984902</v>
      </c>
      <c r="L19" s="19">
        <v>0</v>
      </c>
      <c r="M19" s="19">
        <v>0</v>
      </c>
      <c r="N19" s="19">
        <v>0</v>
      </c>
      <c r="O19" s="19">
        <v>625984902</v>
      </c>
      <c r="P19" s="19">
        <v>0</v>
      </c>
      <c r="Q19" s="19">
        <v>79864946</v>
      </c>
      <c r="R19" s="19">
        <v>0</v>
      </c>
      <c r="S19" s="19">
        <v>546119956</v>
      </c>
      <c r="T19" s="19">
        <v>546119956</v>
      </c>
      <c r="U19" s="19">
        <v>0</v>
      </c>
      <c r="V19" s="19">
        <v>0</v>
      </c>
      <c r="W19" s="19">
        <v>0</v>
      </c>
      <c r="X19" s="19">
        <v>0</v>
      </c>
      <c r="Y19" s="20">
        <f t="shared" si="0"/>
        <v>0.87241713698711543</v>
      </c>
      <c r="Z19" s="20">
        <f t="shared" si="1"/>
        <v>0.87241713698711543</v>
      </c>
      <c r="AA19" s="20">
        <f t="shared" si="2"/>
        <v>0.1275828630128846</v>
      </c>
      <c r="AB19" s="21">
        <f t="shared" si="3"/>
        <v>1</v>
      </c>
    </row>
    <row r="20" spans="1:28" ht="29" outlineLevel="2" x14ac:dyDescent="0.35">
      <c r="A20" s="15" t="s">
        <v>32</v>
      </c>
      <c r="B20" s="16" t="s">
        <v>33</v>
      </c>
      <c r="C20" s="16" t="s">
        <v>34</v>
      </c>
      <c r="D20" s="16" t="s">
        <v>57</v>
      </c>
      <c r="E20" s="16" t="s">
        <v>55</v>
      </c>
      <c r="F20" s="16" t="s">
        <v>36</v>
      </c>
      <c r="G20" s="16">
        <v>1112</v>
      </c>
      <c r="H20" s="16">
        <v>3480</v>
      </c>
      <c r="I20" s="17" t="s">
        <v>58</v>
      </c>
      <c r="J20" s="18">
        <v>33985775</v>
      </c>
      <c r="K20" s="19">
        <v>33837022</v>
      </c>
      <c r="L20" s="19">
        <v>0</v>
      </c>
      <c r="M20" s="19">
        <v>0</v>
      </c>
      <c r="N20" s="19">
        <v>0</v>
      </c>
      <c r="O20" s="19">
        <v>33837022</v>
      </c>
      <c r="P20" s="19">
        <v>0</v>
      </c>
      <c r="Q20" s="19">
        <v>4269493</v>
      </c>
      <c r="R20" s="19">
        <v>0</v>
      </c>
      <c r="S20" s="19">
        <v>29567529</v>
      </c>
      <c r="T20" s="19">
        <v>29567529</v>
      </c>
      <c r="U20" s="19">
        <v>0</v>
      </c>
      <c r="V20" s="19">
        <v>0</v>
      </c>
      <c r="W20" s="19">
        <v>0</v>
      </c>
      <c r="X20" s="19">
        <v>0</v>
      </c>
      <c r="Y20" s="20">
        <f t="shared" si="0"/>
        <v>0.87382184519666062</v>
      </c>
      <c r="Z20" s="20">
        <f t="shared" si="1"/>
        <v>0.87382184519666062</v>
      </c>
      <c r="AA20" s="20">
        <f t="shared" si="2"/>
        <v>0.12617815480333938</v>
      </c>
      <c r="AB20" s="21">
        <f t="shared" si="3"/>
        <v>1</v>
      </c>
    </row>
    <row r="21" spans="1:28" ht="58" outlineLevel="2" x14ac:dyDescent="0.35">
      <c r="A21" s="15" t="s">
        <v>32</v>
      </c>
      <c r="B21" s="16" t="s">
        <v>33</v>
      </c>
      <c r="C21" s="16" t="s">
        <v>34</v>
      </c>
      <c r="D21" s="16" t="s">
        <v>59</v>
      </c>
      <c r="E21" s="16" t="s">
        <v>55</v>
      </c>
      <c r="F21" s="16" t="s">
        <v>36</v>
      </c>
      <c r="G21" s="16">
        <v>1112</v>
      </c>
      <c r="H21" s="16">
        <v>3480</v>
      </c>
      <c r="I21" s="17" t="s">
        <v>60</v>
      </c>
      <c r="J21" s="18">
        <v>131757406</v>
      </c>
      <c r="K21" s="19">
        <v>131217740</v>
      </c>
      <c r="L21" s="19">
        <v>0</v>
      </c>
      <c r="M21" s="19">
        <v>0</v>
      </c>
      <c r="N21" s="19">
        <v>0</v>
      </c>
      <c r="O21" s="19">
        <v>131217740</v>
      </c>
      <c r="P21" s="19">
        <v>0</v>
      </c>
      <c r="Q21" s="19">
        <v>34938134</v>
      </c>
      <c r="R21" s="19">
        <v>0</v>
      </c>
      <c r="S21" s="19">
        <v>96279606</v>
      </c>
      <c r="T21" s="19">
        <v>96279606</v>
      </c>
      <c r="U21" s="19">
        <v>0</v>
      </c>
      <c r="V21" s="19">
        <v>0</v>
      </c>
      <c r="W21" s="19">
        <v>0</v>
      </c>
      <c r="X21" s="19">
        <v>0</v>
      </c>
      <c r="Y21" s="20">
        <f t="shared" si="0"/>
        <v>0.73373924897654841</v>
      </c>
      <c r="Z21" s="20">
        <f t="shared" si="1"/>
        <v>0.73373924897654841</v>
      </c>
      <c r="AA21" s="20">
        <f t="shared" si="2"/>
        <v>0.26626075102345154</v>
      </c>
      <c r="AB21" s="21">
        <f t="shared" si="3"/>
        <v>1</v>
      </c>
    </row>
    <row r="22" spans="1:28" ht="43.5" outlineLevel="2" x14ac:dyDescent="0.35">
      <c r="A22" s="15" t="s">
        <v>32</v>
      </c>
      <c r="B22" s="16" t="s">
        <v>33</v>
      </c>
      <c r="C22" s="16" t="s">
        <v>34</v>
      </c>
      <c r="D22" s="16" t="s">
        <v>61</v>
      </c>
      <c r="E22" s="16" t="s">
        <v>55</v>
      </c>
      <c r="F22" s="16" t="s">
        <v>36</v>
      </c>
      <c r="G22" s="16">
        <v>1112</v>
      </c>
      <c r="H22" s="16">
        <v>3480</v>
      </c>
      <c r="I22" s="17" t="s">
        <v>62</v>
      </c>
      <c r="J22" s="18">
        <v>203914649</v>
      </c>
      <c r="K22" s="19">
        <v>203022132</v>
      </c>
      <c r="L22" s="19">
        <v>0</v>
      </c>
      <c r="M22" s="19">
        <v>0</v>
      </c>
      <c r="N22" s="19">
        <v>0</v>
      </c>
      <c r="O22" s="19">
        <v>203022132</v>
      </c>
      <c r="P22" s="19">
        <v>0</v>
      </c>
      <c r="Q22" s="19">
        <v>26608263</v>
      </c>
      <c r="R22" s="19">
        <v>0</v>
      </c>
      <c r="S22" s="19">
        <v>176413869</v>
      </c>
      <c r="T22" s="19">
        <v>176413869</v>
      </c>
      <c r="U22" s="19">
        <v>0</v>
      </c>
      <c r="V22" s="19">
        <v>0</v>
      </c>
      <c r="W22" s="19">
        <v>0</v>
      </c>
      <c r="X22" s="19">
        <v>0</v>
      </c>
      <c r="Y22" s="20">
        <f t="shared" si="0"/>
        <v>0.86893910167390032</v>
      </c>
      <c r="Z22" s="20">
        <f t="shared" si="1"/>
        <v>0.86893910167390032</v>
      </c>
      <c r="AA22" s="20">
        <f t="shared" si="2"/>
        <v>0.13106089832609974</v>
      </c>
      <c r="AB22" s="21">
        <f t="shared" si="3"/>
        <v>1</v>
      </c>
    </row>
    <row r="23" spans="1:28" ht="43.5" outlineLevel="2" x14ac:dyDescent="0.35">
      <c r="A23" s="15" t="s">
        <v>32</v>
      </c>
      <c r="B23" s="16" t="s">
        <v>33</v>
      </c>
      <c r="C23" s="16" t="s">
        <v>34</v>
      </c>
      <c r="D23" s="16" t="s">
        <v>63</v>
      </c>
      <c r="E23" s="16" t="s">
        <v>55</v>
      </c>
      <c r="F23" s="16" t="s">
        <v>36</v>
      </c>
      <c r="G23" s="16">
        <v>1112</v>
      </c>
      <c r="H23" s="16">
        <v>3480</v>
      </c>
      <c r="I23" s="17" t="s">
        <v>64</v>
      </c>
      <c r="J23" s="18">
        <v>101957324</v>
      </c>
      <c r="K23" s="19">
        <v>101511063</v>
      </c>
      <c r="L23" s="19">
        <v>0</v>
      </c>
      <c r="M23" s="19">
        <v>0</v>
      </c>
      <c r="N23" s="19">
        <v>0</v>
      </c>
      <c r="O23" s="19">
        <v>101511063</v>
      </c>
      <c r="P23" s="19">
        <v>0</v>
      </c>
      <c r="Q23" s="19">
        <v>12608429</v>
      </c>
      <c r="R23" s="19">
        <v>0</v>
      </c>
      <c r="S23" s="19">
        <v>88902634</v>
      </c>
      <c r="T23" s="19">
        <v>88902634</v>
      </c>
      <c r="U23" s="19">
        <v>0</v>
      </c>
      <c r="V23" s="19">
        <v>0</v>
      </c>
      <c r="W23" s="19">
        <v>0</v>
      </c>
      <c r="X23" s="19">
        <v>0</v>
      </c>
      <c r="Y23" s="20">
        <f t="shared" si="0"/>
        <v>0.87579256262935601</v>
      </c>
      <c r="Z23" s="20">
        <f t="shared" si="1"/>
        <v>0.87579256262935601</v>
      </c>
      <c r="AA23" s="20">
        <f t="shared" si="2"/>
        <v>0.12420743737064402</v>
      </c>
      <c r="AB23" s="21">
        <f t="shared" si="3"/>
        <v>1</v>
      </c>
    </row>
    <row r="24" spans="1:28" ht="43.5" outlineLevel="2" x14ac:dyDescent="0.35">
      <c r="A24" s="15" t="s">
        <v>32</v>
      </c>
      <c r="B24" s="16" t="s">
        <v>33</v>
      </c>
      <c r="C24" s="16" t="s">
        <v>34</v>
      </c>
      <c r="D24" s="16" t="s">
        <v>65</v>
      </c>
      <c r="E24" s="16" t="s">
        <v>55</v>
      </c>
      <c r="F24" s="16" t="s">
        <v>36</v>
      </c>
      <c r="G24" s="16">
        <v>1112</v>
      </c>
      <c r="H24" s="16">
        <v>3480</v>
      </c>
      <c r="I24" s="17" t="s">
        <v>66</v>
      </c>
      <c r="J24" s="18">
        <v>295592180</v>
      </c>
      <c r="K24" s="19">
        <v>294242412</v>
      </c>
      <c r="L24" s="19">
        <v>0</v>
      </c>
      <c r="M24" s="19">
        <v>0</v>
      </c>
      <c r="N24" s="19">
        <v>0</v>
      </c>
      <c r="O24" s="19">
        <v>294242412</v>
      </c>
      <c r="P24" s="19">
        <v>0</v>
      </c>
      <c r="Q24" s="19">
        <v>53265999.109999999</v>
      </c>
      <c r="R24" s="19">
        <v>0</v>
      </c>
      <c r="S24" s="19">
        <v>240976412.88999999</v>
      </c>
      <c r="T24" s="19">
        <v>240976412.88999999</v>
      </c>
      <c r="U24" s="19">
        <v>0</v>
      </c>
      <c r="V24" s="19">
        <v>0</v>
      </c>
      <c r="W24" s="19">
        <v>0</v>
      </c>
      <c r="X24" s="19">
        <v>0</v>
      </c>
      <c r="Y24" s="20">
        <f t="shared" si="0"/>
        <v>0.81897239508082875</v>
      </c>
      <c r="Z24" s="20">
        <f t="shared" si="1"/>
        <v>0.81897239508082875</v>
      </c>
      <c r="AA24" s="20">
        <f t="shared" si="2"/>
        <v>0.18102760491917119</v>
      </c>
      <c r="AB24" s="21">
        <f t="shared" si="3"/>
        <v>1</v>
      </c>
    </row>
    <row r="25" spans="1:28" outlineLevel="2" x14ac:dyDescent="0.35">
      <c r="A25" s="15" t="s">
        <v>199</v>
      </c>
      <c r="B25" s="16" t="s">
        <v>33</v>
      </c>
      <c r="C25" s="16" t="s">
        <v>34</v>
      </c>
      <c r="D25" s="16" t="s">
        <v>35</v>
      </c>
      <c r="E25" s="16"/>
      <c r="F25" s="16" t="s">
        <v>36</v>
      </c>
      <c r="G25" s="16">
        <v>1111</v>
      </c>
      <c r="H25" s="16">
        <v>3480</v>
      </c>
      <c r="I25" s="17" t="s">
        <v>37</v>
      </c>
      <c r="J25" s="18">
        <v>5036095615</v>
      </c>
      <c r="K25" s="19">
        <v>5016629596</v>
      </c>
      <c r="L25" s="19">
        <v>0</v>
      </c>
      <c r="M25" s="19">
        <v>15176190</v>
      </c>
      <c r="N25" s="19">
        <v>0</v>
      </c>
      <c r="O25" s="19">
        <v>5031805786</v>
      </c>
      <c r="P25" s="19">
        <v>0</v>
      </c>
      <c r="Q25" s="19">
        <v>0</v>
      </c>
      <c r="R25" s="19">
        <v>0</v>
      </c>
      <c r="S25" s="19">
        <v>4426694179.8699999</v>
      </c>
      <c r="T25" s="19">
        <v>4426694179.8699999</v>
      </c>
      <c r="U25" s="19">
        <v>563274608.13</v>
      </c>
      <c r="V25" s="19">
        <v>589935416.13</v>
      </c>
      <c r="W25" s="19">
        <v>0</v>
      </c>
      <c r="X25" s="19">
        <v>605111606.13000011</v>
      </c>
      <c r="Y25" s="20">
        <f t="shared" si="0"/>
        <v>0.8824040314635978</v>
      </c>
      <c r="Z25" s="20">
        <f t="shared" si="1"/>
        <v>0.87974265465221191</v>
      </c>
      <c r="AA25" s="20">
        <f t="shared" si="2"/>
        <v>0</v>
      </c>
      <c r="AB25" s="21">
        <f t="shared" si="3"/>
        <v>0.87974265465221191</v>
      </c>
    </row>
    <row r="26" spans="1:28" outlineLevel="2" x14ac:dyDescent="0.35">
      <c r="A26" s="15" t="s">
        <v>199</v>
      </c>
      <c r="B26" s="16" t="s">
        <v>33</v>
      </c>
      <c r="C26" s="16" t="s">
        <v>34</v>
      </c>
      <c r="D26" s="16" t="s">
        <v>38</v>
      </c>
      <c r="E26" s="16"/>
      <c r="F26" s="16" t="s">
        <v>36</v>
      </c>
      <c r="G26" s="16">
        <v>1111</v>
      </c>
      <c r="H26" s="16">
        <v>3480</v>
      </c>
      <c r="I26" s="17" t="s">
        <v>39</v>
      </c>
      <c r="J26" s="18">
        <v>15411178</v>
      </c>
      <c r="K26" s="19">
        <v>17752678</v>
      </c>
      <c r="L26" s="19">
        <v>0</v>
      </c>
      <c r="M26" s="19">
        <v>0</v>
      </c>
      <c r="N26" s="19">
        <v>0</v>
      </c>
      <c r="O26" s="19">
        <v>17752678</v>
      </c>
      <c r="P26" s="19">
        <v>0</v>
      </c>
      <c r="Q26" s="19">
        <v>0</v>
      </c>
      <c r="R26" s="19">
        <v>0</v>
      </c>
      <c r="S26" s="19">
        <v>11200463.699999999</v>
      </c>
      <c r="T26" s="19">
        <v>11200463.699999999</v>
      </c>
      <c r="U26" s="19">
        <v>6552214.2999999998</v>
      </c>
      <c r="V26" s="19">
        <v>6552214.2999999998</v>
      </c>
      <c r="W26" s="19">
        <v>0</v>
      </c>
      <c r="X26" s="19">
        <v>6552214.3000000007</v>
      </c>
      <c r="Y26" s="20">
        <f t="shared" si="0"/>
        <v>0.63091685096749905</v>
      </c>
      <c r="Z26" s="20">
        <f t="shared" si="1"/>
        <v>0.63091685096749905</v>
      </c>
      <c r="AA26" s="20">
        <f t="shared" si="2"/>
        <v>0</v>
      </c>
      <c r="AB26" s="21">
        <f t="shared" si="3"/>
        <v>0.63091685096749905</v>
      </c>
    </row>
    <row r="27" spans="1:28" outlineLevel="2" x14ac:dyDescent="0.35">
      <c r="A27" s="15" t="s">
        <v>199</v>
      </c>
      <c r="B27" s="16" t="s">
        <v>33</v>
      </c>
      <c r="C27" s="16" t="s">
        <v>34</v>
      </c>
      <c r="D27" s="16" t="s">
        <v>40</v>
      </c>
      <c r="E27" s="16"/>
      <c r="F27" s="16" t="s">
        <v>36</v>
      </c>
      <c r="G27" s="16">
        <v>1111</v>
      </c>
      <c r="H27" s="16">
        <v>3480</v>
      </c>
      <c r="I27" s="17" t="s">
        <v>41</v>
      </c>
      <c r="J27" s="18">
        <v>173936313</v>
      </c>
      <c r="K27" s="19">
        <v>173936313</v>
      </c>
      <c r="L27" s="19">
        <v>0</v>
      </c>
      <c r="M27" s="19">
        <v>0</v>
      </c>
      <c r="N27" s="19">
        <v>0</v>
      </c>
      <c r="O27" s="19">
        <v>173936313</v>
      </c>
      <c r="P27" s="19">
        <v>0</v>
      </c>
      <c r="Q27" s="19">
        <v>0</v>
      </c>
      <c r="R27" s="19">
        <v>0</v>
      </c>
      <c r="S27" s="19">
        <v>124060630.09</v>
      </c>
      <c r="T27" s="19">
        <v>124060630.09</v>
      </c>
      <c r="U27" s="19">
        <v>49875682.909999996</v>
      </c>
      <c r="V27" s="19">
        <v>49875682.909999996</v>
      </c>
      <c r="W27" s="19">
        <v>0</v>
      </c>
      <c r="X27" s="19">
        <v>49875682.909999996</v>
      </c>
      <c r="Y27" s="20">
        <f t="shared" si="0"/>
        <v>0.71325318991900211</v>
      </c>
      <c r="Z27" s="20">
        <f t="shared" si="1"/>
        <v>0.71325318991900211</v>
      </c>
      <c r="AA27" s="20">
        <f t="shared" si="2"/>
        <v>0</v>
      </c>
      <c r="AB27" s="21">
        <f t="shared" si="3"/>
        <v>0.71325318991900211</v>
      </c>
    </row>
    <row r="28" spans="1:28" outlineLevel="2" x14ac:dyDescent="0.35">
      <c r="A28" s="15" t="s">
        <v>199</v>
      </c>
      <c r="B28" s="16" t="s">
        <v>33</v>
      </c>
      <c r="C28" s="16" t="s">
        <v>34</v>
      </c>
      <c r="D28" s="16" t="s">
        <v>44</v>
      </c>
      <c r="E28" s="16"/>
      <c r="F28" s="16" t="s">
        <v>36</v>
      </c>
      <c r="G28" s="16">
        <v>1111</v>
      </c>
      <c r="H28" s="16">
        <v>3480</v>
      </c>
      <c r="I28" s="17" t="s">
        <v>45</v>
      </c>
      <c r="J28" s="18">
        <v>1407367658</v>
      </c>
      <c r="K28" s="19">
        <v>1405026158</v>
      </c>
      <c r="L28" s="19">
        <v>0</v>
      </c>
      <c r="M28" s="19">
        <v>-15176190</v>
      </c>
      <c r="N28" s="19">
        <v>0</v>
      </c>
      <c r="O28" s="19">
        <v>1389849968</v>
      </c>
      <c r="P28" s="19">
        <v>0</v>
      </c>
      <c r="Q28" s="19">
        <v>0</v>
      </c>
      <c r="R28" s="19">
        <v>0</v>
      </c>
      <c r="S28" s="19">
        <v>1173526102.79</v>
      </c>
      <c r="T28" s="19">
        <v>1173526102.79</v>
      </c>
      <c r="U28" s="19">
        <v>216323865.21000001</v>
      </c>
      <c r="V28" s="19">
        <v>231500055.21000001</v>
      </c>
      <c r="W28" s="19">
        <v>0</v>
      </c>
      <c r="X28" s="19">
        <v>216323865.21000004</v>
      </c>
      <c r="Y28" s="20">
        <f t="shared" si="0"/>
        <v>0.83523434500356109</v>
      </c>
      <c r="Z28" s="20">
        <f t="shared" si="1"/>
        <v>0.84435452013479484</v>
      </c>
      <c r="AA28" s="20">
        <f t="shared" si="2"/>
        <v>0</v>
      </c>
      <c r="AB28" s="21">
        <f t="shared" si="3"/>
        <v>0.84435452013479484</v>
      </c>
    </row>
    <row r="29" spans="1:28" outlineLevel="2" x14ac:dyDescent="0.35">
      <c r="A29" s="15" t="s">
        <v>199</v>
      </c>
      <c r="B29" s="16" t="s">
        <v>33</v>
      </c>
      <c r="C29" s="16" t="s">
        <v>34</v>
      </c>
      <c r="D29" s="16" t="s">
        <v>46</v>
      </c>
      <c r="E29" s="16"/>
      <c r="F29" s="16" t="s">
        <v>36</v>
      </c>
      <c r="G29" s="16">
        <v>1111</v>
      </c>
      <c r="H29" s="16">
        <v>3480</v>
      </c>
      <c r="I29" s="17" t="s">
        <v>47</v>
      </c>
      <c r="J29" s="18">
        <v>2005761888</v>
      </c>
      <c r="K29" s="19">
        <v>2005761888</v>
      </c>
      <c r="L29" s="19">
        <v>0</v>
      </c>
      <c r="M29" s="19">
        <v>0</v>
      </c>
      <c r="N29" s="19">
        <v>0</v>
      </c>
      <c r="O29" s="19">
        <v>2005761888</v>
      </c>
      <c r="P29" s="19">
        <v>0</v>
      </c>
      <c r="Q29" s="19">
        <v>0</v>
      </c>
      <c r="R29" s="19">
        <v>0</v>
      </c>
      <c r="S29" s="19">
        <v>1796100438.5799999</v>
      </c>
      <c r="T29" s="19">
        <v>1796100438.5799999</v>
      </c>
      <c r="U29" s="19">
        <v>209661449.41999999</v>
      </c>
      <c r="V29" s="19">
        <v>209661449.41999999</v>
      </c>
      <c r="W29" s="19">
        <v>0</v>
      </c>
      <c r="X29" s="19">
        <v>209661449.42000008</v>
      </c>
      <c r="Y29" s="20">
        <f t="shared" si="0"/>
        <v>0.89547041915874703</v>
      </c>
      <c r="Z29" s="20">
        <f t="shared" si="1"/>
        <v>0.89547041915874703</v>
      </c>
      <c r="AA29" s="20">
        <f t="shared" si="2"/>
        <v>0</v>
      </c>
      <c r="AB29" s="21">
        <f t="shared" si="3"/>
        <v>0.89547041915874703</v>
      </c>
    </row>
    <row r="30" spans="1:28" outlineLevel="2" x14ac:dyDescent="0.35">
      <c r="A30" s="15" t="s">
        <v>199</v>
      </c>
      <c r="B30" s="16" t="s">
        <v>33</v>
      </c>
      <c r="C30" s="16" t="s">
        <v>34</v>
      </c>
      <c r="D30" s="16" t="s">
        <v>48</v>
      </c>
      <c r="E30" s="16"/>
      <c r="F30" s="16" t="s">
        <v>36</v>
      </c>
      <c r="G30" s="16">
        <v>1111</v>
      </c>
      <c r="H30" s="16">
        <v>3480</v>
      </c>
      <c r="I30" s="17" t="s">
        <v>49</v>
      </c>
      <c r="J30" s="18">
        <v>820885488</v>
      </c>
      <c r="K30" s="19">
        <v>819263967</v>
      </c>
      <c r="L30" s="19">
        <v>0</v>
      </c>
      <c r="M30" s="19">
        <v>0</v>
      </c>
      <c r="N30" s="19">
        <v>0</v>
      </c>
      <c r="O30" s="19">
        <v>819263967</v>
      </c>
      <c r="P30" s="19">
        <v>0</v>
      </c>
      <c r="Q30" s="19">
        <v>0</v>
      </c>
      <c r="R30" s="19">
        <v>0</v>
      </c>
      <c r="S30" s="19">
        <v>249086.19</v>
      </c>
      <c r="T30" s="19">
        <v>249086.19</v>
      </c>
      <c r="U30" s="19">
        <v>819014880.80999994</v>
      </c>
      <c r="V30" s="19">
        <v>819014880.80999994</v>
      </c>
      <c r="W30" s="19">
        <v>0</v>
      </c>
      <c r="X30" s="19">
        <v>819014880.80999994</v>
      </c>
      <c r="Y30" s="20">
        <f t="shared" si="0"/>
        <v>3.0403654991944737E-4</v>
      </c>
      <c r="Z30" s="20">
        <f t="shared" si="1"/>
        <v>3.0403654991944737E-4</v>
      </c>
      <c r="AA30" s="20">
        <f t="shared" si="2"/>
        <v>0</v>
      </c>
      <c r="AB30" s="21">
        <f t="shared" si="3"/>
        <v>3.0403654991944737E-4</v>
      </c>
    </row>
    <row r="31" spans="1:28" outlineLevel="2" x14ac:dyDescent="0.35">
      <c r="A31" s="15" t="s">
        <v>199</v>
      </c>
      <c r="B31" s="16" t="s">
        <v>33</v>
      </c>
      <c r="C31" s="16" t="s">
        <v>34</v>
      </c>
      <c r="D31" s="16" t="s">
        <v>50</v>
      </c>
      <c r="E31" s="16"/>
      <c r="F31" s="16" t="s">
        <v>36</v>
      </c>
      <c r="G31" s="16">
        <v>1111</v>
      </c>
      <c r="H31" s="16">
        <v>3480</v>
      </c>
      <c r="I31" s="17" t="s">
        <v>51</v>
      </c>
      <c r="J31" s="18">
        <v>749322542</v>
      </c>
      <c r="K31" s="19">
        <v>744322542</v>
      </c>
      <c r="L31" s="19">
        <v>0</v>
      </c>
      <c r="M31" s="19">
        <v>0</v>
      </c>
      <c r="N31" s="19">
        <v>0</v>
      </c>
      <c r="O31" s="19">
        <v>744322542</v>
      </c>
      <c r="P31" s="19">
        <v>0</v>
      </c>
      <c r="Q31" s="19">
        <v>1956764.91</v>
      </c>
      <c r="R31" s="19">
        <v>0</v>
      </c>
      <c r="S31" s="19">
        <v>708417191.94000006</v>
      </c>
      <c r="T31" s="19">
        <v>708417191.94000006</v>
      </c>
      <c r="U31" s="19">
        <v>33948585.149999999</v>
      </c>
      <c r="V31" s="19">
        <v>33948585.149999999</v>
      </c>
      <c r="W31" s="19">
        <v>0</v>
      </c>
      <c r="X31" s="19">
        <v>33948585.149999976</v>
      </c>
      <c r="Y31" s="20">
        <f t="shared" si="0"/>
        <v>0.951761033646083</v>
      </c>
      <c r="Z31" s="20">
        <f t="shared" si="1"/>
        <v>0.951761033646083</v>
      </c>
      <c r="AA31" s="20">
        <f t="shared" si="2"/>
        <v>2.6289206621932459E-3</v>
      </c>
      <c r="AB31" s="21">
        <f t="shared" si="3"/>
        <v>0.95438995430827622</v>
      </c>
    </row>
    <row r="32" spans="1:28" outlineLevel="2" x14ac:dyDescent="0.35">
      <c r="A32" s="15" t="s">
        <v>199</v>
      </c>
      <c r="B32" s="16" t="s">
        <v>33</v>
      </c>
      <c r="C32" s="16" t="s">
        <v>34</v>
      </c>
      <c r="D32" s="16" t="s">
        <v>52</v>
      </c>
      <c r="E32" s="16"/>
      <c r="F32" s="16" t="s">
        <v>36</v>
      </c>
      <c r="G32" s="16">
        <v>1111</v>
      </c>
      <c r="H32" s="16">
        <v>3480</v>
      </c>
      <c r="I32" s="17" t="s">
        <v>53</v>
      </c>
      <c r="J32" s="18">
        <v>384555606</v>
      </c>
      <c r="K32" s="19">
        <v>384555606</v>
      </c>
      <c r="L32" s="19">
        <v>0</v>
      </c>
      <c r="M32" s="19">
        <v>0</v>
      </c>
      <c r="N32" s="19">
        <v>0</v>
      </c>
      <c r="O32" s="19">
        <v>384555606</v>
      </c>
      <c r="P32" s="19">
        <v>0</v>
      </c>
      <c r="Q32" s="19">
        <v>0</v>
      </c>
      <c r="R32" s="19">
        <v>0</v>
      </c>
      <c r="S32" s="19">
        <v>310921981.08999997</v>
      </c>
      <c r="T32" s="19">
        <v>310921981.08999997</v>
      </c>
      <c r="U32" s="19">
        <v>73633624.909999996</v>
      </c>
      <c r="V32" s="19">
        <v>73633624.909999996</v>
      </c>
      <c r="W32" s="19">
        <v>0</v>
      </c>
      <c r="X32" s="19">
        <v>73633624.910000026</v>
      </c>
      <c r="Y32" s="20">
        <f t="shared" si="0"/>
        <v>0.80852281500740875</v>
      </c>
      <c r="Z32" s="20">
        <f t="shared" si="1"/>
        <v>0.80852281500740875</v>
      </c>
      <c r="AA32" s="20">
        <f t="shared" si="2"/>
        <v>0</v>
      </c>
      <c r="AB32" s="21">
        <f t="shared" si="3"/>
        <v>0.80852281500740875</v>
      </c>
    </row>
    <row r="33" spans="1:28" ht="58" outlineLevel="2" x14ac:dyDescent="0.35">
      <c r="A33" s="15" t="s">
        <v>199</v>
      </c>
      <c r="B33" s="16" t="s">
        <v>33</v>
      </c>
      <c r="C33" s="16" t="s">
        <v>34</v>
      </c>
      <c r="D33" s="16" t="s">
        <v>54</v>
      </c>
      <c r="E33" s="16" t="s">
        <v>55</v>
      </c>
      <c r="F33" s="16" t="s">
        <v>36</v>
      </c>
      <c r="G33" s="16">
        <v>1112</v>
      </c>
      <c r="H33" s="16">
        <v>3480</v>
      </c>
      <c r="I33" s="17" t="s">
        <v>56</v>
      </c>
      <c r="J33" s="18">
        <v>899711538</v>
      </c>
      <c r="K33" s="19">
        <v>897910930</v>
      </c>
      <c r="L33" s="19">
        <v>0</v>
      </c>
      <c r="M33" s="19">
        <v>0</v>
      </c>
      <c r="N33" s="19">
        <v>0</v>
      </c>
      <c r="O33" s="19">
        <v>897910930</v>
      </c>
      <c r="P33" s="19">
        <v>0</v>
      </c>
      <c r="Q33" s="19">
        <v>104883269</v>
      </c>
      <c r="R33" s="19">
        <v>0</v>
      </c>
      <c r="S33" s="19">
        <v>793027661</v>
      </c>
      <c r="T33" s="19">
        <v>793027661</v>
      </c>
      <c r="U33" s="19">
        <v>0</v>
      </c>
      <c r="V33" s="19">
        <v>0</v>
      </c>
      <c r="W33" s="19">
        <v>0</v>
      </c>
      <c r="X33" s="19">
        <v>0</v>
      </c>
      <c r="Y33" s="20">
        <f t="shared" si="0"/>
        <v>0.88319190078240839</v>
      </c>
      <c r="Z33" s="20">
        <f t="shared" si="1"/>
        <v>0.88319190078240839</v>
      </c>
      <c r="AA33" s="20">
        <f t="shared" si="2"/>
        <v>0.11680809921759167</v>
      </c>
      <c r="AB33" s="21">
        <f t="shared" si="3"/>
        <v>1</v>
      </c>
    </row>
    <row r="34" spans="1:28" ht="29" outlineLevel="2" x14ac:dyDescent="0.35">
      <c r="A34" s="15" t="s">
        <v>199</v>
      </c>
      <c r="B34" s="16" t="s">
        <v>33</v>
      </c>
      <c r="C34" s="16" t="s">
        <v>34</v>
      </c>
      <c r="D34" s="16" t="s">
        <v>57</v>
      </c>
      <c r="E34" s="16" t="s">
        <v>55</v>
      </c>
      <c r="F34" s="16" t="s">
        <v>36</v>
      </c>
      <c r="G34" s="16">
        <v>1112</v>
      </c>
      <c r="H34" s="16">
        <v>3480</v>
      </c>
      <c r="I34" s="17" t="s">
        <v>58</v>
      </c>
      <c r="J34" s="18">
        <v>48633056</v>
      </c>
      <c r="K34" s="19">
        <v>48535725</v>
      </c>
      <c r="L34" s="19">
        <v>0</v>
      </c>
      <c r="M34" s="19">
        <v>0</v>
      </c>
      <c r="N34" s="19">
        <v>0</v>
      </c>
      <c r="O34" s="19">
        <v>48535725</v>
      </c>
      <c r="P34" s="19">
        <v>0</v>
      </c>
      <c r="Q34" s="19">
        <v>5672200</v>
      </c>
      <c r="R34" s="19">
        <v>0</v>
      </c>
      <c r="S34" s="19">
        <v>42863525</v>
      </c>
      <c r="T34" s="19">
        <v>42863525</v>
      </c>
      <c r="U34" s="19">
        <v>0</v>
      </c>
      <c r="V34" s="19">
        <v>0</v>
      </c>
      <c r="W34" s="19">
        <v>0</v>
      </c>
      <c r="X34" s="19">
        <v>0</v>
      </c>
      <c r="Y34" s="20">
        <f t="shared" si="0"/>
        <v>0.8831335062987109</v>
      </c>
      <c r="Z34" s="20">
        <f t="shared" si="1"/>
        <v>0.8831335062987109</v>
      </c>
      <c r="AA34" s="20">
        <f t="shared" si="2"/>
        <v>0.1168664937012891</v>
      </c>
      <c r="AB34" s="21">
        <f t="shared" si="3"/>
        <v>1</v>
      </c>
    </row>
    <row r="35" spans="1:28" ht="58" outlineLevel="2" x14ac:dyDescent="0.35">
      <c r="A35" s="15" t="s">
        <v>199</v>
      </c>
      <c r="B35" s="16" t="s">
        <v>33</v>
      </c>
      <c r="C35" s="16" t="s">
        <v>34</v>
      </c>
      <c r="D35" s="16" t="s">
        <v>59</v>
      </c>
      <c r="E35" s="16" t="s">
        <v>55</v>
      </c>
      <c r="F35" s="16" t="s">
        <v>36</v>
      </c>
      <c r="G35" s="16">
        <v>1112</v>
      </c>
      <c r="H35" s="16">
        <v>3480</v>
      </c>
      <c r="I35" s="17" t="s">
        <v>60</v>
      </c>
      <c r="J35" s="18">
        <v>194374970</v>
      </c>
      <c r="K35" s="19">
        <v>194023055</v>
      </c>
      <c r="L35" s="19">
        <v>0</v>
      </c>
      <c r="M35" s="19">
        <v>0</v>
      </c>
      <c r="N35" s="19">
        <v>0</v>
      </c>
      <c r="O35" s="19">
        <v>194023055</v>
      </c>
      <c r="P35" s="19">
        <v>0</v>
      </c>
      <c r="Q35" s="19">
        <v>45967457</v>
      </c>
      <c r="R35" s="19">
        <v>0</v>
      </c>
      <c r="S35" s="19">
        <v>148055598</v>
      </c>
      <c r="T35" s="19">
        <v>148055598</v>
      </c>
      <c r="U35" s="19">
        <v>0</v>
      </c>
      <c r="V35" s="19">
        <v>0</v>
      </c>
      <c r="W35" s="19">
        <v>0</v>
      </c>
      <c r="X35" s="19">
        <v>0</v>
      </c>
      <c r="Y35" s="20">
        <f t="shared" si="0"/>
        <v>0.76308250068529226</v>
      </c>
      <c r="Z35" s="20">
        <f t="shared" si="1"/>
        <v>0.76308250068529226</v>
      </c>
      <c r="AA35" s="20">
        <f t="shared" si="2"/>
        <v>0.23691749931470774</v>
      </c>
      <c r="AB35" s="21">
        <f t="shared" si="3"/>
        <v>1</v>
      </c>
    </row>
    <row r="36" spans="1:28" ht="43.5" outlineLevel="2" x14ac:dyDescent="0.35">
      <c r="A36" s="15" t="s">
        <v>199</v>
      </c>
      <c r="B36" s="16" t="s">
        <v>33</v>
      </c>
      <c r="C36" s="16" t="s">
        <v>34</v>
      </c>
      <c r="D36" s="16" t="s">
        <v>61</v>
      </c>
      <c r="E36" s="16" t="s">
        <v>55</v>
      </c>
      <c r="F36" s="16" t="s">
        <v>36</v>
      </c>
      <c r="G36" s="16">
        <v>1112</v>
      </c>
      <c r="H36" s="16">
        <v>3480</v>
      </c>
      <c r="I36" s="17" t="s">
        <v>62</v>
      </c>
      <c r="J36" s="18">
        <v>291798337</v>
      </c>
      <c r="K36" s="19">
        <v>291214357</v>
      </c>
      <c r="L36" s="19">
        <v>0</v>
      </c>
      <c r="M36" s="19">
        <v>0</v>
      </c>
      <c r="N36" s="19">
        <v>0</v>
      </c>
      <c r="O36" s="19">
        <v>291214357</v>
      </c>
      <c r="P36" s="19">
        <v>0</v>
      </c>
      <c r="Q36" s="19">
        <v>34121025</v>
      </c>
      <c r="R36" s="19">
        <v>0</v>
      </c>
      <c r="S36" s="19">
        <v>257093332</v>
      </c>
      <c r="T36" s="19">
        <v>257093332</v>
      </c>
      <c r="U36" s="19">
        <v>0</v>
      </c>
      <c r="V36" s="19">
        <v>0</v>
      </c>
      <c r="W36" s="19">
        <v>0</v>
      </c>
      <c r="X36" s="19">
        <v>0</v>
      </c>
      <c r="Y36" s="20">
        <f t="shared" si="0"/>
        <v>0.88283192713606495</v>
      </c>
      <c r="Z36" s="20">
        <f t="shared" si="1"/>
        <v>0.88283192713606495</v>
      </c>
      <c r="AA36" s="20">
        <f t="shared" si="2"/>
        <v>0.11716807286393507</v>
      </c>
      <c r="AB36" s="21">
        <f t="shared" si="3"/>
        <v>1</v>
      </c>
    </row>
    <row r="37" spans="1:28" ht="43.5" outlineLevel="2" x14ac:dyDescent="0.35">
      <c r="A37" s="15" t="s">
        <v>199</v>
      </c>
      <c r="B37" s="16" t="s">
        <v>33</v>
      </c>
      <c r="C37" s="16" t="s">
        <v>34</v>
      </c>
      <c r="D37" s="16" t="s">
        <v>63</v>
      </c>
      <c r="E37" s="16" t="s">
        <v>55</v>
      </c>
      <c r="F37" s="16" t="s">
        <v>36</v>
      </c>
      <c r="G37" s="16">
        <v>1112</v>
      </c>
      <c r="H37" s="16">
        <v>3480</v>
      </c>
      <c r="I37" s="17" t="s">
        <v>64</v>
      </c>
      <c r="J37" s="18">
        <v>145899168</v>
      </c>
      <c r="K37" s="19">
        <v>145607177</v>
      </c>
      <c r="L37" s="19">
        <v>0</v>
      </c>
      <c r="M37" s="19">
        <v>0</v>
      </c>
      <c r="N37" s="19">
        <v>0</v>
      </c>
      <c r="O37" s="19">
        <v>145607177</v>
      </c>
      <c r="P37" s="19">
        <v>0</v>
      </c>
      <c r="Q37" s="19">
        <v>17014619</v>
      </c>
      <c r="R37" s="19">
        <v>0</v>
      </c>
      <c r="S37" s="19">
        <v>128592558</v>
      </c>
      <c r="T37" s="19">
        <v>128592558</v>
      </c>
      <c r="U37" s="19">
        <v>0</v>
      </c>
      <c r="V37" s="19">
        <v>0</v>
      </c>
      <c r="W37" s="19">
        <v>0</v>
      </c>
      <c r="X37" s="19">
        <v>0</v>
      </c>
      <c r="Y37" s="20">
        <f t="shared" si="0"/>
        <v>0.88314711300254112</v>
      </c>
      <c r="Z37" s="20">
        <f t="shared" si="1"/>
        <v>0.88314711300254112</v>
      </c>
      <c r="AA37" s="20">
        <f t="shared" si="2"/>
        <v>0.11685288699745892</v>
      </c>
      <c r="AB37" s="21">
        <f t="shared" si="3"/>
        <v>1</v>
      </c>
    </row>
    <row r="38" spans="1:28" ht="43.5" outlineLevel="2" x14ac:dyDescent="0.35">
      <c r="A38" s="15" t="s">
        <v>199</v>
      </c>
      <c r="B38" s="16" t="s">
        <v>33</v>
      </c>
      <c r="C38" s="16" t="s">
        <v>34</v>
      </c>
      <c r="D38" s="16" t="s">
        <v>65</v>
      </c>
      <c r="E38" s="16" t="s">
        <v>55</v>
      </c>
      <c r="F38" s="16" t="s">
        <v>36</v>
      </c>
      <c r="G38" s="16">
        <v>1112</v>
      </c>
      <c r="H38" s="16">
        <v>3480</v>
      </c>
      <c r="I38" s="17" t="s">
        <v>66</v>
      </c>
      <c r="J38" s="18">
        <v>415702180</v>
      </c>
      <c r="K38" s="19">
        <v>419825066</v>
      </c>
      <c r="L38" s="19">
        <v>0</v>
      </c>
      <c r="M38" s="19">
        <v>0</v>
      </c>
      <c r="N38" s="19">
        <v>0</v>
      </c>
      <c r="O38" s="19">
        <v>419825066</v>
      </c>
      <c r="P38" s="19">
        <v>0</v>
      </c>
      <c r="Q38" s="19">
        <v>63720280.5</v>
      </c>
      <c r="R38" s="19">
        <v>0</v>
      </c>
      <c r="S38" s="19">
        <v>351104785.5</v>
      </c>
      <c r="T38" s="19">
        <v>351104785.5</v>
      </c>
      <c r="U38" s="19">
        <v>5000000</v>
      </c>
      <c r="V38" s="19">
        <v>5000000</v>
      </c>
      <c r="W38" s="19">
        <v>0</v>
      </c>
      <c r="X38" s="19">
        <v>5000000</v>
      </c>
      <c r="Y38" s="20">
        <f t="shared" si="0"/>
        <v>0.83631210695742497</v>
      </c>
      <c r="Z38" s="20">
        <f t="shared" si="1"/>
        <v>0.83631210695742497</v>
      </c>
      <c r="AA38" s="20">
        <f t="shared" si="2"/>
        <v>0.15177817062500026</v>
      </c>
      <c r="AB38" s="21">
        <f t="shared" si="3"/>
        <v>0.98809027758242518</v>
      </c>
    </row>
    <row r="39" spans="1:28" outlineLevel="2" x14ac:dyDescent="0.35">
      <c r="A39" s="15" t="s">
        <v>276</v>
      </c>
      <c r="B39" s="16" t="s">
        <v>277</v>
      </c>
      <c r="C39" s="16" t="s">
        <v>34</v>
      </c>
      <c r="D39" s="16" t="s">
        <v>35</v>
      </c>
      <c r="E39" s="16"/>
      <c r="F39" s="16" t="s">
        <v>36</v>
      </c>
      <c r="G39" s="16">
        <v>1111</v>
      </c>
      <c r="H39" s="16">
        <v>3480</v>
      </c>
      <c r="I39" s="17" t="s">
        <v>37</v>
      </c>
      <c r="J39" s="18">
        <v>137097060</v>
      </c>
      <c r="K39" s="19">
        <v>136129060</v>
      </c>
      <c r="L39" s="19">
        <v>0</v>
      </c>
      <c r="M39" s="19">
        <v>0</v>
      </c>
      <c r="N39" s="19">
        <v>0</v>
      </c>
      <c r="O39" s="19">
        <v>136129060</v>
      </c>
      <c r="P39" s="19">
        <v>0</v>
      </c>
      <c r="Q39" s="19">
        <v>0</v>
      </c>
      <c r="R39" s="19">
        <v>0</v>
      </c>
      <c r="S39" s="19">
        <v>117573601.67</v>
      </c>
      <c r="T39" s="19">
        <v>117573601.67</v>
      </c>
      <c r="U39" s="19">
        <v>18555458.329999998</v>
      </c>
      <c r="V39" s="19">
        <v>18555458.329999998</v>
      </c>
      <c r="W39" s="19">
        <v>0</v>
      </c>
      <c r="X39" s="19">
        <v>18555458.329999998</v>
      </c>
      <c r="Y39" s="20">
        <f t="shared" si="0"/>
        <v>0.86369215852956016</v>
      </c>
      <c r="Z39" s="20">
        <f t="shared" si="1"/>
        <v>0.86369215852956016</v>
      </c>
      <c r="AA39" s="20">
        <f t="shared" si="2"/>
        <v>0</v>
      </c>
      <c r="AB39" s="21">
        <f t="shared" si="3"/>
        <v>0.86369215852956016</v>
      </c>
    </row>
    <row r="40" spans="1:28" outlineLevel="2" x14ac:dyDescent="0.35">
      <c r="A40" s="15" t="s">
        <v>276</v>
      </c>
      <c r="B40" s="16" t="s">
        <v>277</v>
      </c>
      <c r="C40" s="16" t="s">
        <v>34</v>
      </c>
      <c r="D40" s="16" t="s">
        <v>38</v>
      </c>
      <c r="E40" s="16"/>
      <c r="F40" s="16" t="s">
        <v>36</v>
      </c>
      <c r="G40" s="16">
        <v>1111</v>
      </c>
      <c r="H40" s="16">
        <v>3480</v>
      </c>
      <c r="I40" s="17" t="s">
        <v>39</v>
      </c>
      <c r="J40" s="18">
        <v>277010</v>
      </c>
      <c r="K40" s="19">
        <v>277010</v>
      </c>
      <c r="L40" s="19">
        <v>0</v>
      </c>
      <c r="M40" s="19">
        <v>0</v>
      </c>
      <c r="N40" s="19">
        <v>0</v>
      </c>
      <c r="O40" s="19">
        <v>277010</v>
      </c>
      <c r="P40" s="19">
        <v>0</v>
      </c>
      <c r="Q40" s="19">
        <v>0</v>
      </c>
      <c r="R40" s="19">
        <v>0</v>
      </c>
      <c r="S40" s="19">
        <v>0</v>
      </c>
      <c r="T40" s="19">
        <v>0</v>
      </c>
      <c r="U40" s="19">
        <v>277010</v>
      </c>
      <c r="V40" s="19">
        <v>277010</v>
      </c>
      <c r="W40" s="19">
        <v>0</v>
      </c>
      <c r="X40" s="19">
        <v>277010</v>
      </c>
      <c r="Y40" s="20">
        <f t="shared" si="0"/>
        <v>0</v>
      </c>
      <c r="Z40" s="20">
        <f t="shared" si="1"/>
        <v>0</v>
      </c>
      <c r="AA40" s="20">
        <f t="shared" si="2"/>
        <v>0</v>
      </c>
      <c r="AB40" s="21">
        <f t="shared" si="3"/>
        <v>0</v>
      </c>
    </row>
    <row r="41" spans="1:28" outlineLevel="2" x14ac:dyDescent="0.35">
      <c r="A41" s="15" t="s">
        <v>276</v>
      </c>
      <c r="B41" s="16" t="s">
        <v>277</v>
      </c>
      <c r="C41" s="16" t="s">
        <v>34</v>
      </c>
      <c r="D41" s="16" t="s">
        <v>40</v>
      </c>
      <c r="E41" s="16"/>
      <c r="F41" s="16" t="s">
        <v>36</v>
      </c>
      <c r="G41" s="16">
        <v>1111</v>
      </c>
      <c r="H41" s="16">
        <v>3480</v>
      </c>
      <c r="I41" s="17" t="s">
        <v>41</v>
      </c>
      <c r="J41" s="18">
        <v>1399160</v>
      </c>
      <c r="K41" s="19">
        <v>1399160</v>
      </c>
      <c r="L41" s="19">
        <v>0</v>
      </c>
      <c r="M41" s="19">
        <v>0</v>
      </c>
      <c r="N41" s="19">
        <v>0</v>
      </c>
      <c r="O41" s="19">
        <v>1399160</v>
      </c>
      <c r="P41" s="19">
        <v>0</v>
      </c>
      <c r="Q41" s="19">
        <v>0</v>
      </c>
      <c r="R41" s="19">
        <v>0</v>
      </c>
      <c r="S41" s="19">
        <v>923946.77</v>
      </c>
      <c r="T41" s="19">
        <v>923946.77</v>
      </c>
      <c r="U41" s="19">
        <v>475213.23</v>
      </c>
      <c r="V41" s="19">
        <v>475213.23</v>
      </c>
      <c r="W41" s="19">
        <v>0</v>
      </c>
      <c r="X41" s="19">
        <v>475213.23</v>
      </c>
      <c r="Y41" s="20">
        <f t="shared" si="0"/>
        <v>0.66035819348752112</v>
      </c>
      <c r="Z41" s="20">
        <f t="shared" si="1"/>
        <v>0.66035819348752112</v>
      </c>
      <c r="AA41" s="20">
        <f t="shared" si="2"/>
        <v>0</v>
      </c>
      <c r="AB41" s="21">
        <f t="shared" si="3"/>
        <v>0.66035819348752112</v>
      </c>
    </row>
    <row r="42" spans="1:28" outlineLevel="2" x14ac:dyDescent="0.35">
      <c r="A42" s="15" t="s">
        <v>276</v>
      </c>
      <c r="B42" s="16" t="s">
        <v>277</v>
      </c>
      <c r="C42" s="16" t="s">
        <v>34</v>
      </c>
      <c r="D42" s="16" t="s">
        <v>42</v>
      </c>
      <c r="E42" s="16"/>
      <c r="F42" s="16" t="s">
        <v>36</v>
      </c>
      <c r="G42" s="16">
        <v>1111</v>
      </c>
      <c r="H42" s="16">
        <v>3480</v>
      </c>
      <c r="I42" s="17" t="s">
        <v>43</v>
      </c>
      <c r="J42" s="18">
        <v>39987852</v>
      </c>
      <c r="K42" s="19">
        <v>65987852</v>
      </c>
      <c r="L42" s="19">
        <v>0</v>
      </c>
      <c r="M42" s="19">
        <v>0</v>
      </c>
      <c r="N42" s="19">
        <v>0</v>
      </c>
      <c r="O42" s="19">
        <v>65987852</v>
      </c>
      <c r="P42" s="19">
        <v>0</v>
      </c>
      <c r="Q42" s="19">
        <v>0</v>
      </c>
      <c r="R42" s="19">
        <v>0</v>
      </c>
      <c r="S42" s="19">
        <v>48232412.799999997</v>
      </c>
      <c r="T42" s="19">
        <v>48232412.799999997</v>
      </c>
      <c r="U42" s="19">
        <v>17755439.199999999</v>
      </c>
      <c r="V42" s="19">
        <v>17755439.199999999</v>
      </c>
      <c r="W42" s="19">
        <v>0</v>
      </c>
      <c r="X42" s="19">
        <v>17755439.200000003</v>
      </c>
      <c r="Y42" s="20">
        <f t="shared" si="0"/>
        <v>0.73092866850704574</v>
      </c>
      <c r="Z42" s="20">
        <f t="shared" si="1"/>
        <v>0.73092866850704574</v>
      </c>
      <c r="AA42" s="20">
        <f t="shared" si="2"/>
        <v>0</v>
      </c>
      <c r="AB42" s="21">
        <f t="shared" si="3"/>
        <v>0.73092866850704574</v>
      </c>
    </row>
    <row r="43" spans="1:28" outlineLevel="2" x14ac:dyDescent="0.35">
      <c r="A43" s="15" t="s">
        <v>276</v>
      </c>
      <c r="B43" s="16" t="s">
        <v>277</v>
      </c>
      <c r="C43" s="16" t="s">
        <v>34</v>
      </c>
      <c r="D43" s="16" t="s">
        <v>44</v>
      </c>
      <c r="E43" s="16"/>
      <c r="F43" s="16" t="s">
        <v>36</v>
      </c>
      <c r="G43" s="16">
        <v>1111</v>
      </c>
      <c r="H43" s="16">
        <v>3480</v>
      </c>
      <c r="I43" s="17" t="s">
        <v>45</v>
      </c>
      <c r="J43" s="18">
        <v>49727062</v>
      </c>
      <c r="K43" s="19">
        <v>49527062</v>
      </c>
      <c r="L43" s="19">
        <v>0</v>
      </c>
      <c r="M43" s="19">
        <v>0</v>
      </c>
      <c r="N43" s="19">
        <v>0</v>
      </c>
      <c r="O43" s="19">
        <v>49527062</v>
      </c>
      <c r="P43" s="19">
        <v>0</v>
      </c>
      <c r="Q43" s="19">
        <v>0</v>
      </c>
      <c r="R43" s="19">
        <v>0</v>
      </c>
      <c r="S43" s="19">
        <v>41455101.890000001</v>
      </c>
      <c r="T43" s="19">
        <v>41455101.890000001</v>
      </c>
      <c r="U43" s="19">
        <v>8071960.1100000003</v>
      </c>
      <c r="V43" s="19">
        <v>8071960.1100000003</v>
      </c>
      <c r="W43" s="19">
        <v>0</v>
      </c>
      <c r="X43" s="19">
        <v>8071960.1099999994</v>
      </c>
      <c r="Y43" s="20">
        <f t="shared" si="0"/>
        <v>0.83701920154278486</v>
      </c>
      <c r="Z43" s="20">
        <f t="shared" si="1"/>
        <v>0.83701920154278486</v>
      </c>
      <c r="AA43" s="20">
        <f t="shared" si="2"/>
        <v>0</v>
      </c>
      <c r="AB43" s="21">
        <f t="shared" si="3"/>
        <v>0.83701920154278486</v>
      </c>
    </row>
    <row r="44" spans="1:28" outlineLevel="2" x14ac:dyDescent="0.35">
      <c r="A44" s="15" t="s">
        <v>276</v>
      </c>
      <c r="B44" s="16" t="s">
        <v>277</v>
      </c>
      <c r="C44" s="16" t="s">
        <v>34</v>
      </c>
      <c r="D44" s="16" t="s">
        <v>46</v>
      </c>
      <c r="E44" s="16"/>
      <c r="F44" s="16" t="s">
        <v>36</v>
      </c>
      <c r="G44" s="16">
        <v>1111</v>
      </c>
      <c r="H44" s="16">
        <v>3480</v>
      </c>
      <c r="I44" s="17" t="s">
        <v>47</v>
      </c>
      <c r="J44" s="18">
        <v>65715167</v>
      </c>
      <c r="K44" s="19">
        <v>67715167</v>
      </c>
      <c r="L44" s="19">
        <v>0</v>
      </c>
      <c r="M44" s="19">
        <v>0</v>
      </c>
      <c r="N44" s="19">
        <v>0</v>
      </c>
      <c r="O44" s="19">
        <v>67715167</v>
      </c>
      <c r="P44" s="19">
        <v>0</v>
      </c>
      <c r="Q44" s="19">
        <v>0</v>
      </c>
      <c r="R44" s="19">
        <v>0</v>
      </c>
      <c r="S44" s="19">
        <v>58157528.75</v>
      </c>
      <c r="T44" s="19">
        <v>58157528.75</v>
      </c>
      <c r="U44" s="19">
        <v>9557638.25</v>
      </c>
      <c r="V44" s="19">
        <v>9557638.25</v>
      </c>
      <c r="W44" s="19">
        <v>0</v>
      </c>
      <c r="X44" s="19">
        <v>9557638.25</v>
      </c>
      <c r="Y44" s="20">
        <f t="shared" si="0"/>
        <v>0.85885528053116966</v>
      </c>
      <c r="Z44" s="20">
        <f t="shared" si="1"/>
        <v>0.85885528053116966</v>
      </c>
      <c r="AA44" s="20">
        <f t="shared" si="2"/>
        <v>0</v>
      </c>
      <c r="AB44" s="21">
        <f t="shared" si="3"/>
        <v>0.85885528053116966</v>
      </c>
    </row>
    <row r="45" spans="1:28" outlineLevel="2" x14ac:dyDescent="0.35">
      <c r="A45" s="15" t="s">
        <v>276</v>
      </c>
      <c r="B45" s="16" t="s">
        <v>277</v>
      </c>
      <c r="C45" s="16" t="s">
        <v>34</v>
      </c>
      <c r="D45" s="16" t="s">
        <v>48</v>
      </c>
      <c r="E45" s="16"/>
      <c r="F45" s="16" t="s">
        <v>36</v>
      </c>
      <c r="G45" s="16">
        <v>1111</v>
      </c>
      <c r="H45" s="16">
        <v>3480</v>
      </c>
      <c r="I45" s="17" t="s">
        <v>49</v>
      </c>
      <c r="J45" s="18">
        <v>25291263</v>
      </c>
      <c r="K45" s="19">
        <v>25210629</v>
      </c>
      <c r="L45" s="19">
        <v>0</v>
      </c>
      <c r="M45" s="19">
        <v>0</v>
      </c>
      <c r="N45" s="19">
        <v>0</v>
      </c>
      <c r="O45" s="19">
        <v>25210629</v>
      </c>
      <c r="P45" s="19">
        <v>0</v>
      </c>
      <c r="Q45" s="19">
        <v>0</v>
      </c>
      <c r="R45" s="19">
        <v>0</v>
      </c>
      <c r="S45" s="19">
        <v>0</v>
      </c>
      <c r="T45" s="19">
        <v>0</v>
      </c>
      <c r="U45" s="19">
        <v>25210629</v>
      </c>
      <c r="V45" s="19">
        <v>25210629</v>
      </c>
      <c r="W45" s="19">
        <v>0</v>
      </c>
      <c r="X45" s="19">
        <v>25210629</v>
      </c>
      <c r="Y45" s="20">
        <f t="shared" si="0"/>
        <v>0</v>
      </c>
      <c r="Z45" s="20">
        <f t="shared" si="1"/>
        <v>0</v>
      </c>
      <c r="AA45" s="20">
        <f t="shared" si="2"/>
        <v>0</v>
      </c>
      <c r="AB45" s="21">
        <f t="shared" si="3"/>
        <v>0</v>
      </c>
    </row>
    <row r="46" spans="1:28" outlineLevel="2" x14ac:dyDescent="0.35">
      <c r="A46" s="15" t="s">
        <v>276</v>
      </c>
      <c r="B46" s="16" t="s">
        <v>277</v>
      </c>
      <c r="C46" s="16" t="s">
        <v>34</v>
      </c>
      <c r="D46" s="16" t="s">
        <v>50</v>
      </c>
      <c r="E46" s="16"/>
      <c r="F46" s="16" t="s">
        <v>36</v>
      </c>
      <c r="G46" s="16">
        <v>1111</v>
      </c>
      <c r="H46" s="16">
        <v>3480</v>
      </c>
      <c r="I46" s="17" t="s">
        <v>51</v>
      </c>
      <c r="J46" s="18">
        <v>25874955</v>
      </c>
      <c r="K46" s="19">
        <v>20624955</v>
      </c>
      <c r="L46" s="19">
        <v>0</v>
      </c>
      <c r="M46" s="19">
        <v>0</v>
      </c>
      <c r="N46" s="19">
        <v>0</v>
      </c>
      <c r="O46" s="19">
        <v>20624955</v>
      </c>
      <c r="P46" s="19">
        <v>0</v>
      </c>
      <c r="Q46" s="19">
        <v>0</v>
      </c>
      <c r="R46" s="19">
        <v>0</v>
      </c>
      <c r="S46" s="19">
        <v>20623134.280000001</v>
      </c>
      <c r="T46" s="19">
        <v>20623134.280000001</v>
      </c>
      <c r="U46" s="19">
        <v>1820.72</v>
      </c>
      <c r="V46" s="19">
        <v>1820.72</v>
      </c>
      <c r="W46" s="19">
        <v>0</v>
      </c>
      <c r="X46" s="19">
        <v>1820.7199999988079</v>
      </c>
      <c r="Y46" s="20">
        <f t="shared" si="0"/>
        <v>0.99991172247406124</v>
      </c>
      <c r="Z46" s="20">
        <f t="shared" si="1"/>
        <v>0.99991172247406124</v>
      </c>
      <c r="AA46" s="20">
        <f t="shared" si="2"/>
        <v>0</v>
      </c>
      <c r="AB46" s="21">
        <f t="shared" si="3"/>
        <v>0.99991172247406124</v>
      </c>
    </row>
    <row r="47" spans="1:28" outlineLevel="2" x14ac:dyDescent="0.35">
      <c r="A47" s="15" t="s">
        <v>276</v>
      </c>
      <c r="B47" s="16" t="s">
        <v>277</v>
      </c>
      <c r="C47" s="16" t="s">
        <v>34</v>
      </c>
      <c r="D47" s="16" t="s">
        <v>52</v>
      </c>
      <c r="E47" s="16"/>
      <c r="F47" s="16" t="s">
        <v>36</v>
      </c>
      <c r="G47" s="16">
        <v>1111</v>
      </c>
      <c r="H47" s="16">
        <v>3480</v>
      </c>
      <c r="I47" s="17" t="s">
        <v>53</v>
      </c>
      <c r="J47" s="18">
        <v>26204266</v>
      </c>
      <c r="K47" s="19">
        <v>26404266</v>
      </c>
      <c r="L47" s="19">
        <v>0</v>
      </c>
      <c r="M47" s="19">
        <v>0</v>
      </c>
      <c r="N47" s="19">
        <v>0</v>
      </c>
      <c r="O47" s="19">
        <v>26404266</v>
      </c>
      <c r="P47" s="19">
        <v>0</v>
      </c>
      <c r="Q47" s="19">
        <v>0</v>
      </c>
      <c r="R47" s="19">
        <v>0</v>
      </c>
      <c r="S47" s="19">
        <v>21431293.66</v>
      </c>
      <c r="T47" s="19">
        <v>21431293.66</v>
      </c>
      <c r="U47" s="19">
        <v>4972972.34</v>
      </c>
      <c r="V47" s="19">
        <v>4972972.34</v>
      </c>
      <c r="W47" s="19">
        <v>0</v>
      </c>
      <c r="X47" s="19">
        <v>4972972.34</v>
      </c>
      <c r="Y47" s="20">
        <f t="shared" si="0"/>
        <v>0.81166026959431481</v>
      </c>
      <c r="Z47" s="20">
        <f t="shared" si="1"/>
        <v>0.81166026959431481</v>
      </c>
      <c r="AA47" s="20">
        <f t="shared" si="2"/>
        <v>0</v>
      </c>
      <c r="AB47" s="21">
        <f t="shared" si="3"/>
        <v>0.81166026959431481</v>
      </c>
    </row>
    <row r="48" spans="1:28" ht="58" outlineLevel="2" x14ac:dyDescent="0.35">
      <c r="A48" s="15" t="s">
        <v>276</v>
      </c>
      <c r="B48" s="16" t="s">
        <v>277</v>
      </c>
      <c r="C48" s="16" t="s">
        <v>34</v>
      </c>
      <c r="D48" s="16" t="s">
        <v>54</v>
      </c>
      <c r="E48" s="16" t="s">
        <v>55</v>
      </c>
      <c r="F48" s="16" t="s">
        <v>36</v>
      </c>
      <c r="G48" s="16">
        <v>1112</v>
      </c>
      <c r="H48" s="16">
        <v>3480</v>
      </c>
      <c r="I48" s="17" t="s">
        <v>56</v>
      </c>
      <c r="J48" s="18">
        <v>28202836</v>
      </c>
      <c r="K48" s="19">
        <v>28113296</v>
      </c>
      <c r="L48" s="19">
        <v>0</v>
      </c>
      <c r="M48" s="19">
        <v>0</v>
      </c>
      <c r="N48" s="19">
        <v>0</v>
      </c>
      <c r="O48" s="19">
        <v>28113296</v>
      </c>
      <c r="P48" s="19">
        <v>0</v>
      </c>
      <c r="Q48" s="19">
        <v>4446440</v>
      </c>
      <c r="R48" s="19">
        <v>0</v>
      </c>
      <c r="S48" s="19">
        <v>23666856</v>
      </c>
      <c r="T48" s="19">
        <v>23666856</v>
      </c>
      <c r="U48" s="19">
        <v>0</v>
      </c>
      <c r="V48" s="19">
        <v>0</v>
      </c>
      <c r="W48" s="19">
        <v>0</v>
      </c>
      <c r="X48" s="19">
        <v>0</v>
      </c>
      <c r="Y48" s="20">
        <f t="shared" si="0"/>
        <v>0.84183853789324459</v>
      </c>
      <c r="Z48" s="20">
        <f t="shared" si="1"/>
        <v>0.84183853789324459</v>
      </c>
      <c r="AA48" s="20">
        <f t="shared" si="2"/>
        <v>0.15816146210675547</v>
      </c>
      <c r="AB48" s="21">
        <f t="shared" si="3"/>
        <v>1</v>
      </c>
    </row>
    <row r="49" spans="1:28" ht="29" outlineLevel="2" x14ac:dyDescent="0.35">
      <c r="A49" s="15" t="s">
        <v>276</v>
      </c>
      <c r="B49" s="16" t="s">
        <v>277</v>
      </c>
      <c r="C49" s="16" t="s">
        <v>34</v>
      </c>
      <c r="D49" s="16" t="s">
        <v>57</v>
      </c>
      <c r="E49" s="16" t="s">
        <v>55</v>
      </c>
      <c r="F49" s="16" t="s">
        <v>36</v>
      </c>
      <c r="G49" s="16">
        <v>1112</v>
      </c>
      <c r="H49" s="16">
        <v>3480</v>
      </c>
      <c r="I49" s="17" t="s">
        <v>58</v>
      </c>
      <c r="J49" s="18">
        <v>1524478</v>
      </c>
      <c r="K49" s="19">
        <v>1519638</v>
      </c>
      <c r="L49" s="19">
        <v>0</v>
      </c>
      <c r="M49" s="19">
        <v>0</v>
      </c>
      <c r="N49" s="19">
        <v>0</v>
      </c>
      <c r="O49" s="19">
        <v>1519638</v>
      </c>
      <c r="P49" s="19">
        <v>0</v>
      </c>
      <c r="Q49" s="19">
        <v>241338</v>
      </c>
      <c r="R49" s="19">
        <v>0</v>
      </c>
      <c r="S49" s="19">
        <v>1278300</v>
      </c>
      <c r="T49" s="19">
        <v>1278300</v>
      </c>
      <c r="U49" s="19">
        <v>0</v>
      </c>
      <c r="V49" s="19">
        <v>0</v>
      </c>
      <c r="W49" s="19">
        <v>0</v>
      </c>
      <c r="X49" s="19">
        <v>0</v>
      </c>
      <c r="Y49" s="20">
        <f t="shared" si="0"/>
        <v>0.84118717747252969</v>
      </c>
      <c r="Z49" s="20">
        <f t="shared" si="1"/>
        <v>0.84118717747252969</v>
      </c>
      <c r="AA49" s="20">
        <f t="shared" si="2"/>
        <v>0.15881282252747037</v>
      </c>
      <c r="AB49" s="21">
        <f t="shared" si="3"/>
        <v>1</v>
      </c>
    </row>
    <row r="50" spans="1:28" ht="58" outlineLevel="2" x14ac:dyDescent="0.35">
      <c r="A50" s="15" t="s">
        <v>276</v>
      </c>
      <c r="B50" s="16" t="s">
        <v>277</v>
      </c>
      <c r="C50" s="16" t="s">
        <v>34</v>
      </c>
      <c r="D50" s="16" t="s">
        <v>59</v>
      </c>
      <c r="E50" s="16" t="s">
        <v>55</v>
      </c>
      <c r="F50" s="16" t="s">
        <v>36</v>
      </c>
      <c r="G50" s="16">
        <v>1112</v>
      </c>
      <c r="H50" s="16">
        <v>3480</v>
      </c>
      <c r="I50" s="17" t="s">
        <v>60</v>
      </c>
      <c r="J50" s="18">
        <v>5100875</v>
      </c>
      <c r="K50" s="19">
        <v>5084984</v>
      </c>
      <c r="L50" s="19">
        <v>0</v>
      </c>
      <c r="M50" s="19">
        <v>0</v>
      </c>
      <c r="N50" s="19">
        <v>0</v>
      </c>
      <c r="O50" s="19">
        <v>5084984</v>
      </c>
      <c r="P50" s="19">
        <v>0</v>
      </c>
      <c r="Q50" s="19">
        <v>1073355</v>
      </c>
      <c r="R50" s="19">
        <v>0</v>
      </c>
      <c r="S50" s="19">
        <v>4011629</v>
      </c>
      <c r="T50" s="19">
        <v>4011629</v>
      </c>
      <c r="U50" s="19">
        <v>0</v>
      </c>
      <c r="V50" s="19">
        <v>0</v>
      </c>
      <c r="W50" s="19">
        <v>0</v>
      </c>
      <c r="X50" s="19">
        <v>0</v>
      </c>
      <c r="Y50" s="20">
        <f t="shared" si="0"/>
        <v>0.78891673995434397</v>
      </c>
      <c r="Z50" s="20">
        <f t="shared" si="1"/>
        <v>0.78891673995434397</v>
      </c>
      <c r="AA50" s="20">
        <f t="shared" si="2"/>
        <v>0.211083260045656</v>
      </c>
      <c r="AB50" s="21">
        <f t="shared" si="3"/>
        <v>1</v>
      </c>
    </row>
    <row r="51" spans="1:28" ht="43.5" outlineLevel="2" x14ac:dyDescent="0.35">
      <c r="A51" s="15" t="s">
        <v>276</v>
      </c>
      <c r="B51" s="16" t="s">
        <v>277</v>
      </c>
      <c r="C51" s="16" t="s">
        <v>34</v>
      </c>
      <c r="D51" s="16" t="s">
        <v>61</v>
      </c>
      <c r="E51" s="16" t="s">
        <v>55</v>
      </c>
      <c r="F51" s="16" t="s">
        <v>36</v>
      </c>
      <c r="G51" s="16">
        <v>1112</v>
      </c>
      <c r="H51" s="16">
        <v>3480</v>
      </c>
      <c r="I51" s="17" t="s">
        <v>62</v>
      </c>
      <c r="J51" s="18">
        <v>9146866</v>
      </c>
      <c r="K51" s="19">
        <v>9117826</v>
      </c>
      <c r="L51" s="19">
        <v>0</v>
      </c>
      <c r="M51" s="19">
        <v>0</v>
      </c>
      <c r="N51" s="19">
        <v>0</v>
      </c>
      <c r="O51" s="19">
        <v>9117826</v>
      </c>
      <c r="P51" s="19">
        <v>0</v>
      </c>
      <c r="Q51" s="19">
        <v>1447975</v>
      </c>
      <c r="R51" s="19">
        <v>0</v>
      </c>
      <c r="S51" s="19">
        <v>7669851</v>
      </c>
      <c r="T51" s="19">
        <v>7669851</v>
      </c>
      <c r="U51" s="19">
        <v>0</v>
      </c>
      <c r="V51" s="19">
        <v>0</v>
      </c>
      <c r="W51" s="19">
        <v>0</v>
      </c>
      <c r="X51" s="19">
        <v>0</v>
      </c>
      <c r="Y51" s="20">
        <f t="shared" si="0"/>
        <v>0.84119295542599737</v>
      </c>
      <c r="Z51" s="20">
        <f t="shared" si="1"/>
        <v>0.84119295542599737</v>
      </c>
      <c r="AA51" s="20">
        <f t="shared" si="2"/>
        <v>0.15880704457400263</v>
      </c>
      <c r="AB51" s="21">
        <f t="shared" si="3"/>
        <v>1</v>
      </c>
    </row>
    <row r="52" spans="1:28" ht="43.5" outlineLevel="2" x14ac:dyDescent="0.35">
      <c r="A52" s="15" t="s">
        <v>276</v>
      </c>
      <c r="B52" s="16" t="s">
        <v>277</v>
      </c>
      <c r="C52" s="16" t="s">
        <v>34</v>
      </c>
      <c r="D52" s="16" t="s">
        <v>63</v>
      </c>
      <c r="E52" s="16" t="s">
        <v>55</v>
      </c>
      <c r="F52" s="16" t="s">
        <v>36</v>
      </c>
      <c r="G52" s="16">
        <v>1112</v>
      </c>
      <c r="H52" s="16">
        <v>3480</v>
      </c>
      <c r="I52" s="17" t="s">
        <v>64</v>
      </c>
      <c r="J52" s="18">
        <v>4573433</v>
      </c>
      <c r="K52" s="19">
        <v>4558913</v>
      </c>
      <c r="L52" s="19">
        <v>0</v>
      </c>
      <c r="M52" s="19">
        <v>0</v>
      </c>
      <c r="N52" s="19">
        <v>0</v>
      </c>
      <c r="O52" s="19">
        <v>4558913</v>
      </c>
      <c r="P52" s="19">
        <v>0</v>
      </c>
      <c r="Q52" s="19">
        <v>724006</v>
      </c>
      <c r="R52" s="19">
        <v>0</v>
      </c>
      <c r="S52" s="19">
        <v>3834907</v>
      </c>
      <c r="T52" s="19">
        <v>3834907</v>
      </c>
      <c r="U52" s="19">
        <v>0</v>
      </c>
      <c r="V52" s="19">
        <v>0</v>
      </c>
      <c r="W52" s="19">
        <v>0</v>
      </c>
      <c r="X52" s="19">
        <v>0</v>
      </c>
      <c r="Y52" s="20">
        <f t="shared" si="0"/>
        <v>0.84118889744112246</v>
      </c>
      <c r="Z52" s="20">
        <f t="shared" si="1"/>
        <v>0.84118889744112246</v>
      </c>
      <c r="AA52" s="20">
        <f t="shared" si="2"/>
        <v>0.15881110255887751</v>
      </c>
      <c r="AB52" s="21">
        <f t="shared" si="3"/>
        <v>1</v>
      </c>
    </row>
    <row r="53" spans="1:28" ht="43.5" outlineLevel="2" x14ac:dyDescent="0.35">
      <c r="A53" s="15" t="s">
        <v>276</v>
      </c>
      <c r="B53" s="16" t="s">
        <v>277</v>
      </c>
      <c r="C53" s="16" t="s">
        <v>34</v>
      </c>
      <c r="D53" s="16" t="s">
        <v>65</v>
      </c>
      <c r="E53" s="16" t="s">
        <v>55</v>
      </c>
      <c r="F53" s="16" t="s">
        <v>36</v>
      </c>
      <c r="G53" s="16">
        <v>1112</v>
      </c>
      <c r="H53" s="16">
        <v>3480</v>
      </c>
      <c r="I53" s="17" t="s">
        <v>66</v>
      </c>
      <c r="J53" s="18">
        <v>14270038</v>
      </c>
      <c r="K53" s="19">
        <v>14231221</v>
      </c>
      <c r="L53" s="19">
        <v>0</v>
      </c>
      <c r="M53" s="19">
        <v>0</v>
      </c>
      <c r="N53" s="19">
        <v>0</v>
      </c>
      <c r="O53" s="19">
        <v>14231221</v>
      </c>
      <c r="P53" s="19">
        <v>0</v>
      </c>
      <c r="Q53" s="19">
        <v>3611853.12</v>
      </c>
      <c r="R53" s="19">
        <v>0</v>
      </c>
      <c r="S53" s="19">
        <v>9693448.8800000008</v>
      </c>
      <c r="T53" s="19">
        <v>9693448.8800000008</v>
      </c>
      <c r="U53" s="19">
        <v>925919</v>
      </c>
      <c r="V53" s="19">
        <v>925919</v>
      </c>
      <c r="W53" s="19">
        <v>0</v>
      </c>
      <c r="X53" s="19">
        <v>925918.99999999814</v>
      </c>
      <c r="Y53" s="20">
        <f t="shared" si="0"/>
        <v>0.68113964922616277</v>
      </c>
      <c r="Z53" s="20">
        <f t="shared" si="1"/>
        <v>0.68113964922616277</v>
      </c>
      <c r="AA53" s="20">
        <f t="shared" si="2"/>
        <v>0.25379783786647681</v>
      </c>
      <c r="AB53" s="21">
        <f t="shared" si="3"/>
        <v>0.93493748709263957</v>
      </c>
    </row>
    <row r="54" spans="1:28" outlineLevel="2" x14ac:dyDescent="0.35">
      <c r="A54" s="15" t="s">
        <v>276</v>
      </c>
      <c r="B54" s="16" t="s">
        <v>281</v>
      </c>
      <c r="C54" s="16" t="s">
        <v>34</v>
      </c>
      <c r="D54" s="16" t="s">
        <v>35</v>
      </c>
      <c r="E54" s="16"/>
      <c r="F54" s="16" t="s">
        <v>36</v>
      </c>
      <c r="G54" s="16">
        <v>1111</v>
      </c>
      <c r="H54" s="16">
        <v>3480</v>
      </c>
      <c r="I54" s="17" t="s">
        <v>37</v>
      </c>
      <c r="J54" s="18">
        <v>2344547589</v>
      </c>
      <c r="K54" s="19">
        <v>2336976650</v>
      </c>
      <c r="L54" s="19">
        <v>0</v>
      </c>
      <c r="M54" s="19">
        <v>11874304</v>
      </c>
      <c r="N54" s="19">
        <v>0</v>
      </c>
      <c r="O54" s="19">
        <v>2348850954</v>
      </c>
      <c r="P54" s="19">
        <v>0</v>
      </c>
      <c r="Q54" s="19">
        <v>0</v>
      </c>
      <c r="R54" s="19">
        <v>0</v>
      </c>
      <c r="S54" s="19">
        <v>2015590908.51</v>
      </c>
      <c r="T54" s="19">
        <v>2015590908.51</v>
      </c>
      <c r="U54" s="19">
        <v>305786921.49000001</v>
      </c>
      <c r="V54" s="19">
        <v>321385741.49000001</v>
      </c>
      <c r="W54" s="19">
        <v>0</v>
      </c>
      <c r="X54" s="19">
        <v>333260045.49000001</v>
      </c>
      <c r="Y54" s="20">
        <f t="shared" si="0"/>
        <v>0.86247798347065208</v>
      </c>
      <c r="Z54" s="20">
        <f t="shared" si="1"/>
        <v>0.85811784058819429</v>
      </c>
      <c r="AA54" s="20">
        <f t="shared" si="2"/>
        <v>0</v>
      </c>
      <c r="AB54" s="21">
        <f t="shared" si="3"/>
        <v>0.85811784058819429</v>
      </c>
    </row>
    <row r="55" spans="1:28" outlineLevel="2" x14ac:dyDescent="0.35">
      <c r="A55" s="15" t="s">
        <v>276</v>
      </c>
      <c r="B55" s="16" t="s">
        <v>281</v>
      </c>
      <c r="C55" s="16" t="s">
        <v>34</v>
      </c>
      <c r="D55" s="16" t="s">
        <v>38</v>
      </c>
      <c r="E55" s="16"/>
      <c r="F55" s="16" t="s">
        <v>36</v>
      </c>
      <c r="G55" s="16">
        <v>1111</v>
      </c>
      <c r="H55" s="16">
        <v>3480</v>
      </c>
      <c r="I55" s="17" t="s">
        <v>39</v>
      </c>
      <c r="J55" s="18">
        <v>2467911</v>
      </c>
      <c r="K55" s="19">
        <v>3267911</v>
      </c>
      <c r="L55" s="19">
        <v>0</v>
      </c>
      <c r="M55" s="19">
        <v>0</v>
      </c>
      <c r="N55" s="19">
        <v>0</v>
      </c>
      <c r="O55" s="19">
        <v>3267911</v>
      </c>
      <c r="P55" s="19">
        <v>0</v>
      </c>
      <c r="Q55" s="19">
        <v>0</v>
      </c>
      <c r="R55" s="19">
        <v>0</v>
      </c>
      <c r="S55" s="19">
        <v>649825.19999999995</v>
      </c>
      <c r="T55" s="19">
        <v>649825.19999999995</v>
      </c>
      <c r="U55" s="19">
        <v>2618085.7999999998</v>
      </c>
      <c r="V55" s="19">
        <v>2618085.7999999998</v>
      </c>
      <c r="W55" s="19">
        <v>0</v>
      </c>
      <c r="X55" s="19">
        <v>2618085.7999999998</v>
      </c>
      <c r="Y55" s="20">
        <f t="shared" si="0"/>
        <v>0.19885033588736045</v>
      </c>
      <c r="Z55" s="20">
        <f t="shared" si="1"/>
        <v>0.19885033588736045</v>
      </c>
      <c r="AA55" s="20">
        <f t="shared" si="2"/>
        <v>0</v>
      </c>
      <c r="AB55" s="21">
        <f t="shared" si="3"/>
        <v>0.19885033588736045</v>
      </c>
    </row>
    <row r="56" spans="1:28" outlineLevel="2" x14ac:dyDescent="0.35">
      <c r="A56" s="15" t="s">
        <v>276</v>
      </c>
      <c r="B56" s="16" t="s">
        <v>281</v>
      </c>
      <c r="C56" s="16" t="s">
        <v>34</v>
      </c>
      <c r="D56" s="16" t="s">
        <v>40</v>
      </c>
      <c r="E56" s="16"/>
      <c r="F56" s="16" t="s">
        <v>36</v>
      </c>
      <c r="G56" s="16">
        <v>1111</v>
      </c>
      <c r="H56" s="16">
        <v>3480</v>
      </c>
      <c r="I56" s="17" t="s">
        <v>41</v>
      </c>
      <c r="J56" s="18">
        <v>16496723</v>
      </c>
      <c r="K56" s="19">
        <v>16496723</v>
      </c>
      <c r="L56" s="19">
        <v>0</v>
      </c>
      <c r="M56" s="19">
        <v>0</v>
      </c>
      <c r="N56" s="19">
        <v>0</v>
      </c>
      <c r="O56" s="19">
        <v>16496723</v>
      </c>
      <c r="P56" s="19">
        <v>0</v>
      </c>
      <c r="Q56" s="19">
        <v>0</v>
      </c>
      <c r="R56" s="19">
        <v>0</v>
      </c>
      <c r="S56" s="19">
        <v>3614421.94</v>
      </c>
      <c r="T56" s="19">
        <v>3614421.94</v>
      </c>
      <c r="U56" s="19">
        <v>12882301.060000001</v>
      </c>
      <c r="V56" s="19">
        <v>12882301.060000001</v>
      </c>
      <c r="W56" s="19">
        <v>0</v>
      </c>
      <c r="X56" s="19">
        <v>12882301.060000001</v>
      </c>
      <c r="Y56" s="20">
        <f t="shared" si="0"/>
        <v>0.21909938961816841</v>
      </c>
      <c r="Z56" s="20">
        <f t="shared" si="1"/>
        <v>0.21909938961816841</v>
      </c>
      <c r="AA56" s="20">
        <f t="shared" si="2"/>
        <v>0</v>
      </c>
      <c r="AB56" s="21">
        <f t="shared" si="3"/>
        <v>0.21909938961816841</v>
      </c>
    </row>
    <row r="57" spans="1:28" outlineLevel="2" x14ac:dyDescent="0.35">
      <c r="A57" s="15" t="s">
        <v>276</v>
      </c>
      <c r="B57" s="16" t="s">
        <v>281</v>
      </c>
      <c r="C57" s="16" t="s">
        <v>34</v>
      </c>
      <c r="D57" s="16" t="s">
        <v>44</v>
      </c>
      <c r="E57" s="16"/>
      <c r="F57" s="16" t="s">
        <v>36</v>
      </c>
      <c r="G57" s="16">
        <v>1111</v>
      </c>
      <c r="H57" s="16">
        <v>3480</v>
      </c>
      <c r="I57" s="17" t="s">
        <v>45</v>
      </c>
      <c r="J57" s="18">
        <v>937108485</v>
      </c>
      <c r="K57" s="19">
        <v>937108485</v>
      </c>
      <c r="L57" s="19">
        <v>0</v>
      </c>
      <c r="M57" s="19">
        <v>0</v>
      </c>
      <c r="N57" s="19">
        <v>0</v>
      </c>
      <c r="O57" s="19">
        <v>937108485</v>
      </c>
      <c r="P57" s="19">
        <v>0</v>
      </c>
      <c r="Q57" s="19">
        <v>0</v>
      </c>
      <c r="R57" s="19">
        <v>0</v>
      </c>
      <c r="S57" s="19">
        <v>836519595.66999996</v>
      </c>
      <c r="T57" s="19">
        <v>836519595.66999996</v>
      </c>
      <c r="U57" s="19">
        <v>100588889.33</v>
      </c>
      <c r="V57" s="19">
        <v>100588889.33</v>
      </c>
      <c r="W57" s="19">
        <v>0</v>
      </c>
      <c r="X57" s="19">
        <v>100588889.33000004</v>
      </c>
      <c r="Y57" s="20">
        <f t="shared" si="0"/>
        <v>0.89266035796271759</v>
      </c>
      <c r="Z57" s="20">
        <f t="shared" si="1"/>
        <v>0.89266035796271759</v>
      </c>
      <c r="AA57" s="20">
        <f t="shared" si="2"/>
        <v>0</v>
      </c>
      <c r="AB57" s="21">
        <f t="shared" si="3"/>
        <v>0.89266035796271759</v>
      </c>
    </row>
    <row r="58" spans="1:28" outlineLevel="2" x14ac:dyDescent="0.35">
      <c r="A58" s="15" t="s">
        <v>276</v>
      </c>
      <c r="B58" s="16" t="s">
        <v>281</v>
      </c>
      <c r="C58" s="16" t="s">
        <v>34</v>
      </c>
      <c r="D58" s="16" t="s">
        <v>46</v>
      </c>
      <c r="E58" s="16"/>
      <c r="F58" s="16" t="s">
        <v>36</v>
      </c>
      <c r="G58" s="16">
        <v>1111</v>
      </c>
      <c r="H58" s="16">
        <v>3480</v>
      </c>
      <c r="I58" s="17" t="s">
        <v>47</v>
      </c>
      <c r="J58" s="18">
        <v>1156463964</v>
      </c>
      <c r="K58" s="19">
        <v>1141463964</v>
      </c>
      <c r="L58" s="19">
        <v>0</v>
      </c>
      <c r="M58" s="19">
        <v>-11874304</v>
      </c>
      <c r="N58" s="19">
        <v>0</v>
      </c>
      <c r="O58" s="19">
        <v>1129589660</v>
      </c>
      <c r="P58" s="19">
        <v>0</v>
      </c>
      <c r="Q58" s="19">
        <v>230589.34</v>
      </c>
      <c r="R58" s="19">
        <v>0</v>
      </c>
      <c r="S58" s="19">
        <v>1021457262.6900001</v>
      </c>
      <c r="T58" s="19">
        <v>1021457262.6900001</v>
      </c>
      <c r="U58" s="19">
        <v>107901807.97</v>
      </c>
      <c r="V58" s="19">
        <v>119776111.97</v>
      </c>
      <c r="W58" s="19">
        <v>0</v>
      </c>
      <c r="X58" s="19">
        <v>107901807.97000003</v>
      </c>
      <c r="Y58" s="20">
        <f t="shared" si="0"/>
        <v>0.89486597466514506</v>
      </c>
      <c r="Z58" s="20">
        <f t="shared" si="1"/>
        <v>0.90427285133789204</v>
      </c>
      <c r="AA58" s="20">
        <f t="shared" si="2"/>
        <v>2.0413549111276391E-4</v>
      </c>
      <c r="AB58" s="21">
        <f t="shared" si="3"/>
        <v>0.90447698682900479</v>
      </c>
    </row>
    <row r="59" spans="1:28" outlineLevel="2" x14ac:dyDescent="0.35">
      <c r="A59" s="15" t="s">
        <v>276</v>
      </c>
      <c r="B59" s="16" t="s">
        <v>281</v>
      </c>
      <c r="C59" s="16" t="s">
        <v>34</v>
      </c>
      <c r="D59" s="16" t="s">
        <v>48</v>
      </c>
      <c r="E59" s="16"/>
      <c r="F59" s="16" t="s">
        <v>36</v>
      </c>
      <c r="G59" s="16">
        <v>1111</v>
      </c>
      <c r="H59" s="16">
        <v>3480</v>
      </c>
      <c r="I59" s="17" t="s">
        <v>49</v>
      </c>
      <c r="J59" s="18">
        <v>470811281</v>
      </c>
      <c r="K59" s="19">
        <v>470180621</v>
      </c>
      <c r="L59" s="19">
        <v>0</v>
      </c>
      <c r="M59" s="19">
        <v>0</v>
      </c>
      <c r="N59" s="19">
        <v>0</v>
      </c>
      <c r="O59" s="19">
        <v>470180621</v>
      </c>
      <c r="P59" s="19">
        <v>0</v>
      </c>
      <c r="Q59" s="19">
        <v>0</v>
      </c>
      <c r="R59" s="19">
        <v>0</v>
      </c>
      <c r="S59" s="19">
        <v>831284.57</v>
      </c>
      <c r="T59" s="19">
        <v>831284.57</v>
      </c>
      <c r="U59" s="19">
        <v>469349336.43000001</v>
      </c>
      <c r="V59" s="19">
        <v>469349336.43000001</v>
      </c>
      <c r="W59" s="19">
        <v>0</v>
      </c>
      <c r="X59" s="19">
        <v>469349336.43000001</v>
      </c>
      <c r="Y59" s="20">
        <f t="shared" si="0"/>
        <v>1.7680111277916747E-3</v>
      </c>
      <c r="Z59" s="20">
        <f t="shared" si="1"/>
        <v>1.7680111277916747E-3</v>
      </c>
      <c r="AA59" s="20">
        <f t="shared" si="2"/>
        <v>0</v>
      </c>
      <c r="AB59" s="21">
        <f t="shared" si="3"/>
        <v>1.7680111277916747E-3</v>
      </c>
    </row>
    <row r="60" spans="1:28" outlineLevel="2" x14ac:dyDescent="0.35">
      <c r="A60" s="15" t="s">
        <v>276</v>
      </c>
      <c r="B60" s="16" t="s">
        <v>281</v>
      </c>
      <c r="C60" s="16" t="s">
        <v>34</v>
      </c>
      <c r="D60" s="16" t="s">
        <v>50</v>
      </c>
      <c r="E60" s="16"/>
      <c r="F60" s="16" t="s">
        <v>36</v>
      </c>
      <c r="G60" s="16">
        <v>1111</v>
      </c>
      <c r="H60" s="16">
        <v>3480</v>
      </c>
      <c r="I60" s="17" t="s">
        <v>51</v>
      </c>
      <c r="J60" s="18">
        <v>422465917</v>
      </c>
      <c r="K60" s="19">
        <v>406165917</v>
      </c>
      <c r="L60" s="19">
        <v>0</v>
      </c>
      <c r="M60" s="19">
        <v>0</v>
      </c>
      <c r="N60" s="19">
        <v>0</v>
      </c>
      <c r="O60" s="19">
        <v>406165917</v>
      </c>
      <c r="P60" s="19">
        <v>0</v>
      </c>
      <c r="Q60" s="19">
        <v>1910747.35</v>
      </c>
      <c r="R60" s="19">
        <v>0</v>
      </c>
      <c r="S60" s="19">
        <v>401645897.42000002</v>
      </c>
      <c r="T60" s="19">
        <v>401645897.42000002</v>
      </c>
      <c r="U60" s="19">
        <v>2609272.23</v>
      </c>
      <c r="V60" s="19">
        <v>2609272.23</v>
      </c>
      <c r="W60" s="19">
        <v>0</v>
      </c>
      <c r="X60" s="19">
        <v>2609272.2299999595</v>
      </c>
      <c r="Y60" s="20">
        <f t="shared" si="0"/>
        <v>0.98887149465079316</v>
      </c>
      <c r="Z60" s="20">
        <f t="shared" si="1"/>
        <v>0.98887149465079316</v>
      </c>
      <c r="AA60" s="20">
        <f t="shared" si="2"/>
        <v>4.7043517686394158E-3</v>
      </c>
      <c r="AB60" s="21">
        <f t="shared" si="3"/>
        <v>0.99357584641943253</v>
      </c>
    </row>
    <row r="61" spans="1:28" outlineLevel="2" x14ac:dyDescent="0.35">
      <c r="A61" s="15" t="s">
        <v>276</v>
      </c>
      <c r="B61" s="16" t="s">
        <v>281</v>
      </c>
      <c r="C61" s="16" t="s">
        <v>34</v>
      </c>
      <c r="D61" s="16" t="s">
        <v>52</v>
      </c>
      <c r="E61" s="16"/>
      <c r="F61" s="16" t="s">
        <v>36</v>
      </c>
      <c r="G61" s="16">
        <v>1111</v>
      </c>
      <c r="H61" s="16">
        <v>3480</v>
      </c>
      <c r="I61" s="17" t="s">
        <v>53</v>
      </c>
      <c r="J61" s="18">
        <v>617282981</v>
      </c>
      <c r="K61" s="19">
        <v>602282981</v>
      </c>
      <c r="L61" s="19">
        <v>0</v>
      </c>
      <c r="M61" s="19">
        <v>0</v>
      </c>
      <c r="N61" s="19">
        <v>0</v>
      </c>
      <c r="O61" s="19">
        <v>602282981</v>
      </c>
      <c r="P61" s="19">
        <v>0</v>
      </c>
      <c r="Q61" s="19">
        <v>15911</v>
      </c>
      <c r="R61" s="19">
        <v>0</v>
      </c>
      <c r="S61" s="19">
        <v>543030491.08000004</v>
      </c>
      <c r="T61" s="19">
        <v>543030491.08000004</v>
      </c>
      <c r="U61" s="19">
        <v>59236578.920000002</v>
      </c>
      <c r="V61" s="19">
        <v>59236578.920000002</v>
      </c>
      <c r="W61" s="19">
        <v>0</v>
      </c>
      <c r="X61" s="19">
        <v>59236578.919999957</v>
      </c>
      <c r="Y61" s="20">
        <f t="shared" si="0"/>
        <v>0.90162018222460782</v>
      </c>
      <c r="Z61" s="20">
        <f t="shared" si="1"/>
        <v>0.90162018222460782</v>
      </c>
      <c r="AA61" s="20">
        <f t="shared" si="2"/>
        <v>2.6417814386158124E-5</v>
      </c>
      <c r="AB61" s="21">
        <f t="shared" si="3"/>
        <v>0.90164660003899399</v>
      </c>
    </row>
    <row r="62" spans="1:28" ht="58" outlineLevel="2" x14ac:dyDescent="0.35">
      <c r="A62" s="15" t="s">
        <v>276</v>
      </c>
      <c r="B62" s="16" t="s">
        <v>281</v>
      </c>
      <c r="C62" s="16" t="s">
        <v>34</v>
      </c>
      <c r="D62" s="16" t="s">
        <v>54</v>
      </c>
      <c r="E62" s="16" t="s">
        <v>55</v>
      </c>
      <c r="F62" s="16" t="s">
        <v>36</v>
      </c>
      <c r="G62" s="16">
        <v>1112</v>
      </c>
      <c r="H62" s="16">
        <v>3480</v>
      </c>
      <c r="I62" s="17" t="s">
        <v>56</v>
      </c>
      <c r="J62" s="18">
        <v>508202915</v>
      </c>
      <c r="K62" s="19">
        <v>507502603</v>
      </c>
      <c r="L62" s="19">
        <v>0</v>
      </c>
      <c r="M62" s="19">
        <v>0</v>
      </c>
      <c r="N62" s="19">
        <v>0</v>
      </c>
      <c r="O62" s="19">
        <v>507502603</v>
      </c>
      <c r="P62" s="19">
        <v>0</v>
      </c>
      <c r="Q62" s="19">
        <v>58332320</v>
      </c>
      <c r="R62" s="19">
        <v>0</v>
      </c>
      <c r="S62" s="19">
        <v>449170283</v>
      </c>
      <c r="T62" s="19">
        <v>449170283</v>
      </c>
      <c r="U62" s="19">
        <v>0</v>
      </c>
      <c r="V62" s="19">
        <v>0</v>
      </c>
      <c r="W62" s="19">
        <v>0</v>
      </c>
      <c r="X62" s="19">
        <v>0</v>
      </c>
      <c r="Y62" s="20">
        <f t="shared" si="0"/>
        <v>0.88506005751462125</v>
      </c>
      <c r="Z62" s="20">
        <f t="shared" si="1"/>
        <v>0.88506005751462125</v>
      </c>
      <c r="AA62" s="20">
        <f t="shared" si="2"/>
        <v>0.11493994248537874</v>
      </c>
      <c r="AB62" s="21">
        <f t="shared" si="3"/>
        <v>1</v>
      </c>
    </row>
    <row r="63" spans="1:28" ht="29" outlineLevel="2" x14ac:dyDescent="0.35">
      <c r="A63" s="15" t="s">
        <v>276</v>
      </c>
      <c r="B63" s="16" t="s">
        <v>281</v>
      </c>
      <c r="C63" s="16" t="s">
        <v>34</v>
      </c>
      <c r="D63" s="16" t="s">
        <v>57</v>
      </c>
      <c r="E63" s="16" t="s">
        <v>55</v>
      </c>
      <c r="F63" s="16" t="s">
        <v>36</v>
      </c>
      <c r="G63" s="16">
        <v>1112</v>
      </c>
      <c r="H63" s="16">
        <v>3480</v>
      </c>
      <c r="I63" s="17" t="s">
        <v>58</v>
      </c>
      <c r="J63" s="18">
        <v>27470428</v>
      </c>
      <c r="K63" s="19">
        <v>27432573</v>
      </c>
      <c r="L63" s="19">
        <v>0</v>
      </c>
      <c r="M63" s="19">
        <v>0</v>
      </c>
      <c r="N63" s="19">
        <v>0</v>
      </c>
      <c r="O63" s="19">
        <v>27432573</v>
      </c>
      <c r="P63" s="19">
        <v>0</v>
      </c>
      <c r="Q63" s="19">
        <v>3130347</v>
      </c>
      <c r="R63" s="19">
        <v>0</v>
      </c>
      <c r="S63" s="19">
        <v>24302226</v>
      </c>
      <c r="T63" s="19">
        <v>24302226</v>
      </c>
      <c r="U63" s="19">
        <v>0</v>
      </c>
      <c r="V63" s="19">
        <v>0</v>
      </c>
      <c r="W63" s="19">
        <v>0</v>
      </c>
      <c r="X63" s="19">
        <v>0</v>
      </c>
      <c r="Y63" s="20">
        <f t="shared" si="0"/>
        <v>0.8858894132898143</v>
      </c>
      <c r="Z63" s="20">
        <f t="shared" si="1"/>
        <v>0.8858894132898143</v>
      </c>
      <c r="AA63" s="20">
        <f t="shared" si="2"/>
        <v>0.11411058671018573</v>
      </c>
      <c r="AB63" s="21">
        <f t="shared" si="3"/>
        <v>1</v>
      </c>
    </row>
    <row r="64" spans="1:28" ht="58" outlineLevel="2" x14ac:dyDescent="0.35">
      <c r="A64" s="15" t="s">
        <v>276</v>
      </c>
      <c r="B64" s="16" t="s">
        <v>281</v>
      </c>
      <c r="C64" s="16" t="s">
        <v>34</v>
      </c>
      <c r="D64" s="16" t="s">
        <v>59</v>
      </c>
      <c r="E64" s="16" t="s">
        <v>55</v>
      </c>
      <c r="F64" s="16" t="s">
        <v>36</v>
      </c>
      <c r="G64" s="16">
        <v>1112</v>
      </c>
      <c r="H64" s="16">
        <v>3480</v>
      </c>
      <c r="I64" s="17" t="s">
        <v>60</v>
      </c>
      <c r="J64" s="18">
        <v>91915569</v>
      </c>
      <c r="K64" s="19">
        <v>91807309</v>
      </c>
      <c r="L64" s="19">
        <v>0</v>
      </c>
      <c r="M64" s="19">
        <v>0</v>
      </c>
      <c r="N64" s="19">
        <v>0</v>
      </c>
      <c r="O64" s="19">
        <v>91807309</v>
      </c>
      <c r="P64" s="19">
        <v>0</v>
      </c>
      <c r="Q64" s="19">
        <v>27120565</v>
      </c>
      <c r="R64" s="19">
        <v>0</v>
      </c>
      <c r="S64" s="19">
        <v>64686744</v>
      </c>
      <c r="T64" s="19">
        <v>64686744</v>
      </c>
      <c r="U64" s="19">
        <v>0</v>
      </c>
      <c r="V64" s="19">
        <v>0</v>
      </c>
      <c r="W64" s="19">
        <v>0</v>
      </c>
      <c r="X64" s="19">
        <v>0</v>
      </c>
      <c r="Y64" s="20">
        <f t="shared" si="0"/>
        <v>0.70459252868418132</v>
      </c>
      <c r="Z64" s="20">
        <f t="shared" si="1"/>
        <v>0.70459252868418132</v>
      </c>
      <c r="AA64" s="20">
        <f t="shared" si="2"/>
        <v>0.29540747131581868</v>
      </c>
      <c r="AB64" s="21">
        <f t="shared" si="3"/>
        <v>1</v>
      </c>
    </row>
    <row r="65" spans="1:28" ht="43.5" outlineLevel="2" x14ac:dyDescent="0.35">
      <c r="A65" s="15" t="s">
        <v>276</v>
      </c>
      <c r="B65" s="16" t="s">
        <v>281</v>
      </c>
      <c r="C65" s="16" t="s">
        <v>34</v>
      </c>
      <c r="D65" s="16" t="s">
        <v>61</v>
      </c>
      <c r="E65" s="16" t="s">
        <v>55</v>
      </c>
      <c r="F65" s="16" t="s">
        <v>36</v>
      </c>
      <c r="G65" s="16">
        <v>1112</v>
      </c>
      <c r="H65" s="16">
        <v>3480</v>
      </c>
      <c r="I65" s="17" t="s">
        <v>62</v>
      </c>
      <c r="J65" s="18">
        <v>164822567</v>
      </c>
      <c r="K65" s="19">
        <v>164595439</v>
      </c>
      <c r="L65" s="19">
        <v>0</v>
      </c>
      <c r="M65" s="19">
        <v>0</v>
      </c>
      <c r="N65" s="19">
        <v>0</v>
      </c>
      <c r="O65" s="19">
        <v>164595439</v>
      </c>
      <c r="P65" s="19">
        <v>0</v>
      </c>
      <c r="Q65" s="19">
        <v>19210607</v>
      </c>
      <c r="R65" s="19">
        <v>0</v>
      </c>
      <c r="S65" s="19">
        <v>145384832</v>
      </c>
      <c r="T65" s="19">
        <v>145384832</v>
      </c>
      <c r="U65" s="19">
        <v>0</v>
      </c>
      <c r="V65" s="19">
        <v>0</v>
      </c>
      <c r="W65" s="19">
        <v>0</v>
      </c>
      <c r="X65" s="19">
        <v>0</v>
      </c>
      <c r="Y65" s="20">
        <f t="shared" si="0"/>
        <v>0.88328590927723094</v>
      </c>
      <c r="Z65" s="20">
        <f t="shared" si="1"/>
        <v>0.88328590927723094</v>
      </c>
      <c r="AA65" s="20">
        <f t="shared" si="2"/>
        <v>0.11671409072276906</v>
      </c>
      <c r="AB65" s="21">
        <f t="shared" si="3"/>
        <v>1</v>
      </c>
    </row>
    <row r="66" spans="1:28" ht="43.5" outlineLevel="2" x14ac:dyDescent="0.35">
      <c r="A66" s="15" t="s">
        <v>276</v>
      </c>
      <c r="B66" s="16" t="s">
        <v>281</v>
      </c>
      <c r="C66" s="16" t="s">
        <v>34</v>
      </c>
      <c r="D66" s="16" t="s">
        <v>63</v>
      </c>
      <c r="E66" s="16" t="s">
        <v>55</v>
      </c>
      <c r="F66" s="16" t="s">
        <v>36</v>
      </c>
      <c r="G66" s="16">
        <v>1112</v>
      </c>
      <c r="H66" s="16">
        <v>3480</v>
      </c>
      <c r="I66" s="17" t="s">
        <v>64</v>
      </c>
      <c r="J66" s="18">
        <v>82411284</v>
      </c>
      <c r="K66" s="19">
        <v>82297720</v>
      </c>
      <c r="L66" s="19">
        <v>0</v>
      </c>
      <c r="M66" s="19">
        <v>0</v>
      </c>
      <c r="N66" s="19">
        <v>0</v>
      </c>
      <c r="O66" s="19">
        <v>82297720</v>
      </c>
      <c r="P66" s="19">
        <v>0</v>
      </c>
      <c r="Q66" s="19">
        <v>9239177</v>
      </c>
      <c r="R66" s="19">
        <v>0</v>
      </c>
      <c r="S66" s="19">
        <v>73058543</v>
      </c>
      <c r="T66" s="19">
        <v>73058543</v>
      </c>
      <c r="U66" s="19">
        <v>0</v>
      </c>
      <c r="V66" s="19">
        <v>0</v>
      </c>
      <c r="W66" s="19">
        <v>0</v>
      </c>
      <c r="X66" s="19">
        <v>0</v>
      </c>
      <c r="Y66" s="20">
        <f t="shared" si="0"/>
        <v>0.88773471488639055</v>
      </c>
      <c r="Z66" s="20">
        <f t="shared" si="1"/>
        <v>0.88773471488639055</v>
      </c>
      <c r="AA66" s="20">
        <f t="shared" si="2"/>
        <v>0.11226528511360946</v>
      </c>
      <c r="AB66" s="21">
        <f t="shared" si="3"/>
        <v>1</v>
      </c>
    </row>
    <row r="67" spans="1:28" ht="43.5" outlineLevel="2" x14ac:dyDescent="0.35">
      <c r="A67" s="15" t="s">
        <v>276</v>
      </c>
      <c r="B67" s="16" t="s">
        <v>281</v>
      </c>
      <c r="C67" s="16" t="s">
        <v>34</v>
      </c>
      <c r="D67" s="16" t="s">
        <v>65</v>
      </c>
      <c r="E67" s="16" t="s">
        <v>55</v>
      </c>
      <c r="F67" s="16" t="s">
        <v>36</v>
      </c>
      <c r="G67" s="16">
        <v>1112</v>
      </c>
      <c r="H67" s="16">
        <v>3480</v>
      </c>
      <c r="I67" s="17" t="s">
        <v>66</v>
      </c>
      <c r="J67" s="18">
        <v>257139925</v>
      </c>
      <c r="K67" s="19">
        <v>245783254</v>
      </c>
      <c r="L67" s="19">
        <v>0</v>
      </c>
      <c r="M67" s="19">
        <v>0</v>
      </c>
      <c r="N67" s="19">
        <v>0</v>
      </c>
      <c r="O67" s="19">
        <v>245783254</v>
      </c>
      <c r="P67" s="19">
        <v>0</v>
      </c>
      <c r="Q67" s="19">
        <v>48415992.850000001</v>
      </c>
      <c r="R67" s="19">
        <v>0</v>
      </c>
      <c r="S67" s="19">
        <v>191367261.15000001</v>
      </c>
      <c r="T67" s="19">
        <v>191367261.15000001</v>
      </c>
      <c r="U67" s="19">
        <v>6000000</v>
      </c>
      <c r="V67" s="19">
        <v>6000000</v>
      </c>
      <c r="W67" s="19">
        <v>0</v>
      </c>
      <c r="X67" s="19">
        <v>6000000</v>
      </c>
      <c r="Y67" s="20">
        <f t="shared" si="0"/>
        <v>0.77860170713664656</v>
      </c>
      <c r="Z67" s="20">
        <f t="shared" si="1"/>
        <v>0.77860170713664656</v>
      </c>
      <c r="AA67" s="20">
        <f t="shared" si="2"/>
        <v>0.19698654022214224</v>
      </c>
      <c r="AB67" s="21">
        <f t="shared" si="3"/>
        <v>0.9755882473587888</v>
      </c>
    </row>
    <row r="68" spans="1:28" outlineLevel="2" x14ac:dyDescent="0.35">
      <c r="A68" s="15" t="s">
        <v>276</v>
      </c>
      <c r="B68" s="16" t="s">
        <v>309</v>
      </c>
      <c r="C68" s="16" t="s">
        <v>34</v>
      </c>
      <c r="D68" s="16" t="s">
        <v>35</v>
      </c>
      <c r="E68" s="16"/>
      <c r="F68" s="16" t="s">
        <v>36</v>
      </c>
      <c r="G68" s="16">
        <v>1111</v>
      </c>
      <c r="H68" s="16">
        <v>3480</v>
      </c>
      <c r="I68" s="17" t="s">
        <v>37</v>
      </c>
      <c r="J68" s="18">
        <v>470702520</v>
      </c>
      <c r="K68" s="19">
        <v>465916984</v>
      </c>
      <c r="L68" s="19">
        <v>0</v>
      </c>
      <c r="M68" s="19">
        <v>0</v>
      </c>
      <c r="N68" s="19">
        <v>0</v>
      </c>
      <c r="O68" s="19">
        <v>465916984</v>
      </c>
      <c r="P68" s="19">
        <v>0</v>
      </c>
      <c r="Q68" s="19">
        <v>0</v>
      </c>
      <c r="R68" s="19">
        <v>0</v>
      </c>
      <c r="S68" s="19">
        <v>387881540.58999997</v>
      </c>
      <c r="T68" s="19">
        <v>387881540.58999997</v>
      </c>
      <c r="U68" s="19">
        <v>78035443.409999996</v>
      </c>
      <c r="V68" s="19">
        <v>78035443.409999996</v>
      </c>
      <c r="W68" s="19">
        <v>0</v>
      </c>
      <c r="X68" s="19">
        <v>78035443.410000026</v>
      </c>
      <c r="Y68" s="20">
        <f t="shared" si="0"/>
        <v>0.832512129650118</v>
      </c>
      <c r="Z68" s="20">
        <f t="shared" si="1"/>
        <v>0.832512129650118</v>
      </c>
      <c r="AA68" s="20">
        <f t="shared" si="2"/>
        <v>0</v>
      </c>
      <c r="AB68" s="21">
        <f t="shared" si="3"/>
        <v>0.832512129650118</v>
      </c>
    </row>
    <row r="69" spans="1:28" outlineLevel="2" x14ac:dyDescent="0.35">
      <c r="A69" s="15" t="s">
        <v>276</v>
      </c>
      <c r="B69" s="16" t="s">
        <v>309</v>
      </c>
      <c r="C69" s="16" t="s">
        <v>34</v>
      </c>
      <c r="D69" s="16" t="s">
        <v>38</v>
      </c>
      <c r="E69" s="16"/>
      <c r="F69" s="16" t="s">
        <v>36</v>
      </c>
      <c r="G69" s="16">
        <v>1111</v>
      </c>
      <c r="H69" s="16">
        <v>3480</v>
      </c>
      <c r="I69" s="17" t="s">
        <v>39</v>
      </c>
      <c r="J69" s="18">
        <v>518949</v>
      </c>
      <c r="K69" s="19">
        <v>4018949</v>
      </c>
      <c r="L69" s="19">
        <v>0</v>
      </c>
      <c r="M69" s="19">
        <v>0</v>
      </c>
      <c r="N69" s="19">
        <v>0</v>
      </c>
      <c r="O69" s="19">
        <v>4018949</v>
      </c>
      <c r="P69" s="19">
        <v>0</v>
      </c>
      <c r="Q69" s="19">
        <v>0</v>
      </c>
      <c r="R69" s="19">
        <v>0</v>
      </c>
      <c r="S69" s="19">
        <v>0</v>
      </c>
      <c r="T69" s="19">
        <v>0</v>
      </c>
      <c r="U69" s="19">
        <v>4018949</v>
      </c>
      <c r="V69" s="19">
        <v>4018949</v>
      </c>
      <c r="W69" s="19">
        <v>0</v>
      </c>
      <c r="X69" s="19">
        <v>4018949</v>
      </c>
      <c r="Y69" s="20">
        <f t="shared" si="0"/>
        <v>0</v>
      </c>
      <c r="Z69" s="20">
        <f t="shared" si="1"/>
        <v>0</v>
      </c>
      <c r="AA69" s="20">
        <f t="shared" si="2"/>
        <v>0</v>
      </c>
      <c r="AB69" s="21">
        <f t="shared" si="3"/>
        <v>0</v>
      </c>
    </row>
    <row r="70" spans="1:28" outlineLevel="2" x14ac:dyDescent="0.35">
      <c r="A70" s="15" t="s">
        <v>276</v>
      </c>
      <c r="B70" s="16" t="s">
        <v>309</v>
      </c>
      <c r="C70" s="16" t="s">
        <v>34</v>
      </c>
      <c r="D70" s="16" t="s">
        <v>40</v>
      </c>
      <c r="E70" s="16"/>
      <c r="F70" s="16" t="s">
        <v>36</v>
      </c>
      <c r="G70" s="16">
        <v>1111</v>
      </c>
      <c r="H70" s="16">
        <v>3480</v>
      </c>
      <c r="I70" s="17" t="s">
        <v>41</v>
      </c>
      <c r="J70" s="18">
        <v>3399060</v>
      </c>
      <c r="K70" s="19">
        <v>3399060</v>
      </c>
      <c r="L70" s="19">
        <v>0</v>
      </c>
      <c r="M70" s="19">
        <v>0</v>
      </c>
      <c r="N70" s="19">
        <v>0</v>
      </c>
      <c r="O70" s="19">
        <v>3399060</v>
      </c>
      <c r="P70" s="19">
        <v>0</v>
      </c>
      <c r="Q70" s="19">
        <v>0</v>
      </c>
      <c r="R70" s="19">
        <v>0</v>
      </c>
      <c r="S70" s="19">
        <v>328407.42</v>
      </c>
      <c r="T70" s="19">
        <v>328407.42</v>
      </c>
      <c r="U70" s="19">
        <v>3070652.58</v>
      </c>
      <c r="V70" s="19">
        <v>3070652.58</v>
      </c>
      <c r="W70" s="19">
        <v>0</v>
      </c>
      <c r="X70" s="19">
        <v>3070652.58</v>
      </c>
      <c r="Y70" s="20">
        <f t="shared" si="0"/>
        <v>9.6617129441669169E-2</v>
      </c>
      <c r="Z70" s="20">
        <f t="shared" si="1"/>
        <v>9.6617129441669169E-2</v>
      </c>
      <c r="AA70" s="20">
        <f t="shared" si="2"/>
        <v>0</v>
      </c>
      <c r="AB70" s="21">
        <f t="shared" si="3"/>
        <v>9.6617129441669169E-2</v>
      </c>
    </row>
    <row r="71" spans="1:28" outlineLevel="2" x14ac:dyDescent="0.35">
      <c r="A71" s="15" t="s">
        <v>276</v>
      </c>
      <c r="B71" s="16" t="s">
        <v>309</v>
      </c>
      <c r="C71" s="16" t="s">
        <v>34</v>
      </c>
      <c r="D71" s="16" t="s">
        <v>44</v>
      </c>
      <c r="E71" s="16"/>
      <c r="F71" s="16" t="s">
        <v>36</v>
      </c>
      <c r="G71" s="16">
        <v>1111</v>
      </c>
      <c r="H71" s="16">
        <v>3480</v>
      </c>
      <c r="I71" s="17" t="s">
        <v>45</v>
      </c>
      <c r="J71" s="18">
        <v>196004353</v>
      </c>
      <c r="K71" s="19">
        <v>196004353</v>
      </c>
      <c r="L71" s="19">
        <v>0</v>
      </c>
      <c r="M71" s="19">
        <v>0</v>
      </c>
      <c r="N71" s="19">
        <v>0</v>
      </c>
      <c r="O71" s="19">
        <v>196004353</v>
      </c>
      <c r="P71" s="19">
        <v>0</v>
      </c>
      <c r="Q71" s="19">
        <v>0</v>
      </c>
      <c r="R71" s="19">
        <v>0</v>
      </c>
      <c r="S71" s="19">
        <v>158570507.15000001</v>
      </c>
      <c r="T71" s="19">
        <v>158570507.15000001</v>
      </c>
      <c r="U71" s="19">
        <v>37433845.850000001</v>
      </c>
      <c r="V71" s="19">
        <v>37433845.850000001</v>
      </c>
      <c r="W71" s="19">
        <v>0</v>
      </c>
      <c r="X71" s="19">
        <v>37433845.849999994</v>
      </c>
      <c r="Y71" s="20">
        <f t="shared" si="0"/>
        <v>0.80901523217701199</v>
      </c>
      <c r="Z71" s="20">
        <f t="shared" si="1"/>
        <v>0.80901523217701199</v>
      </c>
      <c r="AA71" s="20">
        <f t="shared" si="2"/>
        <v>0</v>
      </c>
      <c r="AB71" s="21">
        <f t="shared" si="3"/>
        <v>0.80901523217701199</v>
      </c>
    </row>
    <row r="72" spans="1:28" outlineLevel="2" x14ac:dyDescent="0.35">
      <c r="A72" s="15" t="s">
        <v>276</v>
      </c>
      <c r="B72" s="16" t="s">
        <v>309</v>
      </c>
      <c r="C72" s="16" t="s">
        <v>34</v>
      </c>
      <c r="D72" s="16" t="s">
        <v>46</v>
      </c>
      <c r="E72" s="16"/>
      <c r="F72" s="16" t="s">
        <v>36</v>
      </c>
      <c r="G72" s="16">
        <v>1111</v>
      </c>
      <c r="H72" s="16">
        <v>3480</v>
      </c>
      <c r="I72" s="17" t="s">
        <v>47</v>
      </c>
      <c r="J72" s="18">
        <v>229895435</v>
      </c>
      <c r="K72" s="19">
        <v>221395435</v>
      </c>
      <c r="L72" s="19">
        <v>0</v>
      </c>
      <c r="M72" s="19">
        <v>0</v>
      </c>
      <c r="N72" s="19">
        <v>0</v>
      </c>
      <c r="O72" s="19">
        <v>221395435</v>
      </c>
      <c r="P72" s="19">
        <v>0</v>
      </c>
      <c r="Q72" s="19">
        <v>0</v>
      </c>
      <c r="R72" s="19">
        <v>0</v>
      </c>
      <c r="S72" s="19">
        <v>189819014.06999999</v>
      </c>
      <c r="T72" s="19">
        <v>189819014.06999999</v>
      </c>
      <c r="U72" s="19">
        <v>31576420.93</v>
      </c>
      <c r="V72" s="19">
        <v>31576420.93</v>
      </c>
      <c r="W72" s="19">
        <v>0</v>
      </c>
      <c r="X72" s="19">
        <v>31576420.930000007</v>
      </c>
      <c r="Y72" s="20">
        <f t="shared" si="0"/>
        <v>0.85737546517162833</v>
      </c>
      <c r="Z72" s="20">
        <f t="shared" si="1"/>
        <v>0.85737546517162833</v>
      </c>
      <c r="AA72" s="20">
        <f t="shared" si="2"/>
        <v>0</v>
      </c>
      <c r="AB72" s="21">
        <f t="shared" si="3"/>
        <v>0.85737546517162833</v>
      </c>
    </row>
    <row r="73" spans="1:28" outlineLevel="2" x14ac:dyDescent="0.35">
      <c r="A73" s="15" t="s">
        <v>276</v>
      </c>
      <c r="B73" s="16" t="s">
        <v>309</v>
      </c>
      <c r="C73" s="16" t="s">
        <v>34</v>
      </c>
      <c r="D73" s="16" t="s">
        <v>48</v>
      </c>
      <c r="E73" s="16"/>
      <c r="F73" s="16" t="s">
        <v>36</v>
      </c>
      <c r="G73" s="16">
        <v>1111</v>
      </c>
      <c r="H73" s="16">
        <v>3480</v>
      </c>
      <c r="I73" s="17" t="s">
        <v>49</v>
      </c>
      <c r="J73" s="18">
        <v>93619669</v>
      </c>
      <c r="K73" s="19">
        <v>93221034</v>
      </c>
      <c r="L73" s="19">
        <v>0</v>
      </c>
      <c r="M73" s="19">
        <v>0</v>
      </c>
      <c r="N73" s="19">
        <v>0</v>
      </c>
      <c r="O73" s="19">
        <v>93221034</v>
      </c>
      <c r="P73" s="19">
        <v>0</v>
      </c>
      <c r="Q73" s="19">
        <v>0</v>
      </c>
      <c r="R73" s="19">
        <v>0</v>
      </c>
      <c r="S73" s="19">
        <v>125673.88</v>
      </c>
      <c r="T73" s="19">
        <v>125673.88</v>
      </c>
      <c r="U73" s="19">
        <v>93095360.120000005</v>
      </c>
      <c r="V73" s="19">
        <v>93095360.120000005</v>
      </c>
      <c r="W73" s="19">
        <v>0</v>
      </c>
      <c r="X73" s="19">
        <v>93095360.120000005</v>
      </c>
      <c r="Y73" s="20">
        <f t="shared" si="0"/>
        <v>1.3481279343028956E-3</v>
      </c>
      <c r="Z73" s="20">
        <f t="shared" si="1"/>
        <v>1.3481279343028956E-3</v>
      </c>
      <c r="AA73" s="20">
        <f t="shared" si="2"/>
        <v>0</v>
      </c>
      <c r="AB73" s="21">
        <f t="shared" si="3"/>
        <v>1.3481279343028956E-3</v>
      </c>
    </row>
    <row r="74" spans="1:28" outlineLevel="2" x14ac:dyDescent="0.35">
      <c r="A74" s="15" t="s">
        <v>276</v>
      </c>
      <c r="B74" s="16" t="s">
        <v>309</v>
      </c>
      <c r="C74" s="16" t="s">
        <v>34</v>
      </c>
      <c r="D74" s="16" t="s">
        <v>50</v>
      </c>
      <c r="E74" s="16"/>
      <c r="F74" s="16" t="s">
        <v>36</v>
      </c>
      <c r="G74" s="16">
        <v>1111</v>
      </c>
      <c r="H74" s="16">
        <v>3480</v>
      </c>
      <c r="I74" s="17" t="s">
        <v>51</v>
      </c>
      <c r="J74" s="18">
        <v>85497692</v>
      </c>
      <c r="K74" s="19">
        <v>78997692</v>
      </c>
      <c r="L74" s="19">
        <v>0</v>
      </c>
      <c r="M74" s="19">
        <v>0</v>
      </c>
      <c r="N74" s="19">
        <v>0</v>
      </c>
      <c r="O74" s="19">
        <v>78997692</v>
      </c>
      <c r="P74" s="19">
        <v>0</v>
      </c>
      <c r="Q74" s="19">
        <v>0</v>
      </c>
      <c r="R74" s="19">
        <v>0</v>
      </c>
      <c r="S74" s="19">
        <v>78949575.760000005</v>
      </c>
      <c r="T74" s="19">
        <v>78949575.760000005</v>
      </c>
      <c r="U74" s="19">
        <v>48116.24</v>
      </c>
      <c r="V74" s="19">
        <v>48116.24</v>
      </c>
      <c r="W74" s="19">
        <v>0</v>
      </c>
      <c r="X74" s="19">
        <v>48116.239999994636</v>
      </c>
      <c r="Y74" s="20">
        <f t="shared" ref="Y74:Y137" si="4">S74/K74</f>
        <v>0.99939091587637785</v>
      </c>
      <c r="Z74" s="20">
        <f t="shared" ref="Z74:Z137" si="5">S74/O74</f>
        <v>0.99939091587637785</v>
      </c>
      <c r="AA74" s="20">
        <f t="shared" ref="AA74:AA137" si="6">(P74+Q74+R74)/O74</f>
        <v>0</v>
      </c>
      <c r="AB74" s="21">
        <f t="shared" ref="AB74:AB137" si="7">Z74+AA74</f>
        <v>0.99939091587637785</v>
      </c>
    </row>
    <row r="75" spans="1:28" outlineLevel="2" x14ac:dyDescent="0.35">
      <c r="A75" s="15" t="s">
        <v>276</v>
      </c>
      <c r="B75" s="16" t="s">
        <v>309</v>
      </c>
      <c r="C75" s="16" t="s">
        <v>34</v>
      </c>
      <c r="D75" s="16" t="s">
        <v>52</v>
      </c>
      <c r="E75" s="16"/>
      <c r="F75" s="16" t="s">
        <v>36</v>
      </c>
      <c r="G75" s="16">
        <v>1111</v>
      </c>
      <c r="H75" s="16">
        <v>3480</v>
      </c>
      <c r="I75" s="17" t="s">
        <v>53</v>
      </c>
      <c r="J75" s="18">
        <v>125701553</v>
      </c>
      <c r="K75" s="19">
        <v>125701553</v>
      </c>
      <c r="L75" s="19">
        <v>0</v>
      </c>
      <c r="M75" s="19">
        <v>0</v>
      </c>
      <c r="N75" s="19">
        <v>0</v>
      </c>
      <c r="O75" s="19">
        <v>125701553</v>
      </c>
      <c r="P75" s="19">
        <v>0</v>
      </c>
      <c r="Q75" s="19">
        <v>0</v>
      </c>
      <c r="R75" s="19">
        <v>0</v>
      </c>
      <c r="S75" s="19">
        <v>103658533.91</v>
      </c>
      <c r="T75" s="19">
        <v>103658533.91</v>
      </c>
      <c r="U75" s="19">
        <v>22043019.09</v>
      </c>
      <c r="V75" s="19">
        <v>22043019.09</v>
      </c>
      <c r="W75" s="19">
        <v>0</v>
      </c>
      <c r="X75" s="19">
        <v>22043019.090000004</v>
      </c>
      <c r="Y75" s="20">
        <f t="shared" si="4"/>
        <v>0.82464004171849803</v>
      </c>
      <c r="Z75" s="20">
        <f t="shared" si="5"/>
        <v>0.82464004171849803</v>
      </c>
      <c r="AA75" s="20">
        <f t="shared" si="6"/>
        <v>0</v>
      </c>
      <c r="AB75" s="21">
        <f t="shared" si="7"/>
        <v>0.82464004171849803</v>
      </c>
    </row>
    <row r="76" spans="1:28" ht="58" outlineLevel="2" x14ac:dyDescent="0.35">
      <c r="A76" s="15" t="s">
        <v>276</v>
      </c>
      <c r="B76" s="16" t="s">
        <v>309</v>
      </c>
      <c r="C76" s="16" t="s">
        <v>34</v>
      </c>
      <c r="D76" s="16" t="s">
        <v>54</v>
      </c>
      <c r="E76" s="16" t="s">
        <v>55</v>
      </c>
      <c r="F76" s="16" t="s">
        <v>36</v>
      </c>
      <c r="G76" s="16">
        <v>1112</v>
      </c>
      <c r="H76" s="16">
        <v>3480</v>
      </c>
      <c r="I76" s="17" t="s">
        <v>56</v>
      </c>
      <c r="J76" s="18">
        <v>102848951</v>
      </c>
      <c r="K76" s="19">
        <v>102406289</v>
      </c>
      <c r="L76" s="19">
        <v>0</v>
      </c>
      <c r="M76" s="19">
        <v>0</v>
      </c>
      <c r="N76" s="19">
        <v>0</v>
      </c>
      <c r="O76" s="19">
        <v>102406289</v>
      </c>
      <c r="P76" s="19">
        <v>0</v>
      </c>
      <c r="Q76" s="19">
        <v>17173689</v>
      </c>
      <c r="R76" s="19">
        <v>0</v>
      </c>
      <c r="S76" s="19">
        <v>85232600</v>
      </c>
      <c r="T76" s="19">
        <v>85232600</v>
      </c>
      <c r="U76" s="19">
        <v>0</v>
      </c>
      <c r="V76" s="19">
        <v>0</v>
      </c>
      <c r="W76" s="19">
        <v>0</v>
      </c>
      <c r="X76" s="19">
        <v>0</v>
      </c>
      <c r="Y76" s="20">
        <f t="shared" si="4"/>
        <v>0.83229849291775426</v>
      </c>
      <c r="Z76" s="20">
        <f t="shared" si="5"/>
        <v>0.83229849291775426</v>
      </c>
      <c r="AA76" s="20">
        <f t="shared" si="6"/>
        <v>0.16770150708224571</v>
      </c>
      <c r="AB76" s="21">
        <f t="shared" si="7"/>
        <v>1</v>
      </c>
    </row>
    <row r="77" spans="1:28" ht="29" outlineLevel="2" x14ac:dyDescent="0.35">
      <c r="A77" s="15" t="s">
        <v>276</v>
      </c>
      <c r="B77" s="16" t="s">
        <v>309</v>
      </c>
      <c r="C77" s="16" t="s">
        <v>34</v>
      </c>
      <c r="D77" s="16" t="s">
        <v>57</v>
      </c>
      <c r="E77" s="16" t="s">
        <v>55</v>
      </c>
      <c r="F77" s="16" t="s">
        <v>36</v>
      </c>
      <c r="G77" s="16">
        <v>1112</v>
      </c>
      <c r="H77" s="16">
        <v>3480</v>
      </c>
      <c r="I77" s="17" t="s">
        <v>58</v>
      </c>
      <c r="J77" s="18">
        <v>5559403</v>
      </c>
      <c r="K77" s="19">
        <v>5535475</v>
      </c>
      <c r="L77" s="19">
        <v>0</v>
      </c>
      <c r="M77" s="19">
        <v>0</v>
      </c>
      <c r="N77" s="19">
        <v>0</v>
      </c>
      <c r="O77" s="19">
        <v>5535475</v>
      </c>
      <c r="P77" s="19">
        <v>0</v>
      </c>
      <c r="Q77" s="19">
        <v>928301</v>
      </c>
      <c r="R77" s="19">
        <v>0</v>
      </c>
      <c r="S77" s="19">
        <v>4607174</v>
      </c>
      <c r="T77" s="19">
        <v>4607174</v>
      </c>
      <c r="U77" s="19">
        <v>0</v>
      </c>
      <c r="V77" s="19">
        <v>0</v>
      </c>
      <c r="W77" s="19">
        <v>0</v>
      </c>
      <c r="X77" s="19">
        <v>0</v>
      </c>
      <c r="Y77" s="20">
        <f t="shared" si="4"/>
        <v>0.83229966714690251</v>
      </c>
      <c r="Z77" s="20">
        <f t="shared" si="5"/>
        <v>0.83229966714690251</v>
      </c>
      <c r="AA77" s="20">
        <f t="shared" si="6"/>
        <v>0.16770033285309752</v>
      </c>
      <c r="AB77" s="21">
        <f t="shared" si="7"/>
        <v>1</v>
      </c>
    </row>
    <row r="78" spans="1:28" ht="58" outlineLevel="2" x14ac:dyDescent="0.35">
      <c r="A78" s="15" t="s">
        <v>276</v>
      </c>
      <c r="B78" s="16" t="s">
        <v>309</v>
      </c>
      <c r="C78" s="16" t="s">
        <v>34</v>
      </c>
      <c r="D78" s="16" t="s">
        <v>59</v>
      </c>
      <c r="E78" s="16" t="s">
        <v>55</v>
      </c>
      <c r="F78" s="16" t="s">
        <v>36</v>
      </c>
      <c r="G78" s="16">
        <v>1112</v>
      </c>
      <c r="H78" s="16">
        <v>3480</v>
      </c>
      <c r="I78" s="17" t="s">
        <v>60</v>
      </c>
      <c r="J78" s="18">
        <v>18601664</v>
      </c>
      <c r="K78" s="19">
        <v>18517812</v>
      </c>
      <c r="L78" s="19">
        <v>0</v>
      </c>
      <c r="M78" s="19">
        <v>0</v>
      </c>
      <c r="N78" s="19">
        <v>0</v>
      </c>
      <c r="O78" s="19">
        <v>18517812</v>
      </c>
      <c r="P78" s="19">
        <v>0</v>
      </c>
      <c r="Q78" s="19">
        <v>5039257</v>
      </c>
      <c r="R78" s="19">
        <v>0</v>
      </c>
      <c r="S78" s="19">
        <v>13478555</v>
      </c>
      <c r="T78" s="19">
        <v>13478555</v>
      </c>
      <c r="U78" s="19">
        <v>0</v>
      </c>
      <c r="V78" s="19">
        <v>0</v>
      </c>
      <c r="W78" s="19">
        <v>0</v>
      </c>
      <c r="X78" s="19">
        <v>0</v>
      </c>
      <c r="Y78" s="20">
        <f t="shared" si="4"/>
        <v>0.72786973968630853</v>
      </c>
      <c r="Z78" s="20">
        <f t="shared" si="5"/>
        <v>0.72786973968630853</v>
      </c>
      <c r="AA78" s="20">
        <f t="shared" si="6"/>
        <v>0.27213026031369147</v>
      </c>
      <c r="AB78" s="21">
        <f t="shared" si="7"/>
        <v>1</v>
      </c>
    </row>
    <row r="79" spans="1:28" ht="43.5" outlineLevel="2" x14ac:dyDescent="0.35">
      <c r="A79" s="15" t="s">
        <v>276</v>
      </c>
      <c r="B79" s="16" t="s">
        <v>309</v>
      </c>
      <c r="C79" s="16" t="s">
        <v>34</v>
      </c>
      <c r="D79" s="16" t="s">
        <v>61</v>
      </c>
      <c r="E79" s="16" t="s">
        <v>55</v>
      </c>
      <c r="F79" s="16" t="s">
        <v>36</v>
      </c>
      <c r="G79" s="16">
        <v>1112</v>
      </c>
      <c r="H79" s="16">
        <v>3480</v>
      </c>
      <c r="I79" s="17" t="s">
        <v>62</v>
      </c>
      <c r="J79" s="18">
        <v>33356416</v>
      </c>
      <c r="K79" s="19">
        <v>33212850</v>
      </c>
      <c r="L79" s="19">
        <v>0</v>
      </c>
      <c r="M79" s="19">
        <v>0</v>
      </c>
      <c r="N79" s="19">
        <v>0</v>
      </c>
      <c r="O79" s="19">
        <v>33212850</v>
      </c>
      <c r="P79" s="19">
        <v>0</v>
      </c>
      <c r="Q79" s="19">
        <v>5569980</v>
      </c>
      <c r="R79" s="19">
        <v>0</v>
      </c>
      <c r="S79" s="19">
        <v>27642870</v>
      </c>
      <c r="T79" s="19">
        <v>27642870</v>
      </c>
      <c r="U79" s="19">
        <v>0</v>
      </c>
      <c r="V79" s="19">
        <v>0</v>
      </c>
      <c r="W79" s="19">
        <v>0</v>
      </c>
      <c r="X79" s="19">
        <v>0</v>
      </c>
      <c r="Y79" s="20">
        <f t="shared" si="4"/>
        <v>0.83229442821076782</v>
      </c>
      <c r="Z79" s="20">
        <f t="shared" si="5"/>
        <v>0.83229442821076782</v>
      </c>
      <c r="AA79" s="20">
        <f t="shared" si="6"/>
        <v>0.16770557178923218</v>
      </c>
      <c r="AB79" s="21">
        <f t="shared" si="7"/>
        <v>1</v>
      </c>
    </row>
    <row r="80" spans="1:28" ht="43.5" outlineLevel="2" x14ac:dyDescent="0.35">
      <c r="A80" s="15" t="s">
        <v>276</v>
      </c>
      <c r="B80" s="16" t="s">
        <v>309</v>
      </c>
      <c r="C80" s="16" t="s">
        <v>34</v>
      </c>
      <c r="D80" s="16" t="s">
        <v>63</v>
      </c>
      <c r="E80" s="16" t="s">
        <v>55</v>
      </c>
      <c r="F80" s="16" t="s">
        <v>36</v>
      </c>
      <c r="G80" s="16">
        <v>1112</v>
      </c>
      <c r="H80" s="16">
        <v>3480</v>
      </c>
      <c r="I80" s="17" t="s">
        <v>64</v>
      </c>
      <c r="J80" s="18">
        <v>16678208</v>
      </c>
      <c r="K80" s="19">
        <v>16606425</v>
      </c>
      <c r="L80" s="19">
        <v>0</v>
      </c>
      <c r="M80" s="19">
        <v>0</v>
      </c>
      <c r="N80" s="19">
        <v>0</v>
      </c>
      <c r="O80" s="19">
        <v>16606425</v>
      </c>
      <c r="P80" s="19">
        <v>0</v>
      </c>
      <c r="Q80" s="19">
        <v>2784966</v>
      </c>
      <c r="R80" s="19">
        <v>0</v>
      </c>
      <c r="S80" s="19">
        <v>13821459</v>
      </c>
      <c r="T80" s="19">
        <v>13821459</v>
      </c>
      <c r="U80" s="19">
        <v>0</v>
      </c>
      <c r="V80" s="19">
        <v>0</v>
      </c>
      <c r="W80" s="19">
        <v>0</v>
      </c>
      <c r="X80" s="19">
        <v>0</v>
      </c>
      <c r="Y80" s="20">
        <f t="shared" si="4"/>
        <v>0.83229587343452915</v>
      </c>
      <c r="Z80" s="20">
        <f t="shared" si="5"/>
        <v>0.83229587343452915</v>
      </c>
      <c r="AA80" s="20">
        <f t="shared" si="6"/>
        <v>0.1677041265654709</v>
      </c>
      <c r="AB80" s="21">
        <f t="shared" si="7"/>
        <v>1</v>
      </c>
    </row>
    <row r="81" spans="1:28" ht="43.5" outlineLevel="2" x14ac:dyDescent="0.35">
      <c r="A81" s="15" t="s">
        <v>276</v>
      </c>
      <c r="B81" s="16" t="s">
        <v>309</v>
      </c>
      <c r="C81" s="16" t="s">
        <v>34</v>
      </c>
      <c r="D81" s="16" t="s">
        <v>65</v>
      </c>
      <c r="E81" s="16" t="s">
        <v>55</v>
      </c>
      <c r="F81" s="16" t="s">
        <v>36</v>
      </c>
      <c r="G81" s="16">
        <v>1112</v>
      </c>
      <c r="H81" s="16">
        <v>3480</v>
      </c>
      <c r="I81" s="17" t="s">
        <v>66</v>
      </c>
      <c r="J81" s="18">
        <v>52039393</v>
      </c>
      <c r="K81" s="19">
        <v>51813944</v>
      </c>
      <c r="L81" s="19">
        <v>0</v>
      </c>
      <c r="M81" s="19">
        <v>0</v>
      </c>
      <c r="N81" s="19">
        <v>0</v>
      </c>
      <c r="O81" s="19">
        <v>51813944</v>
      </c>
      <c r="P81" s="19">
        <v>0</v>
      </c>
      <c r="Q81" s="19">
        <v>10292089.619999999</v>
      </c>
      <c r="R81" s="19">
        <v>0</v>
      </c>
      <c r="S81" s="19">
        <v>35853141.380000003</v>
      </c>
      <c r="T81" s="19">
        <v>35853141.380000003</v>
      </c>
      <c r="U81" s="19">
        <v>5668713</v>
      </c>
      <c r="V81" s="19">
        <v>5668713</v>
      </c>
      <c r="W81" s="19">
        <v>0</v>
      </c>
      <c r="X81" s="19">
        <v>5668713</v>
      </c>
      <c r="Y81" s="20">
        <f t="shared" si="4"/>
        <v>0.69195931851858261</v>
      </c>
      <c r="Z81" s="20">
        <f t="shared" si="5"/>
        <v>0.69195931851858261</v>
      </c>
      <c r="AA81" s="20">
        <f t="shared" si="6"/>
        <v>0.19863551826898179</v>
      </c>
      <c r="AB81" s="21">
        <f t="shared" si="7"/>
        <v>0.89059483678756446</v>
      </c>
    </row>
    <row r="82" spans="1:28" outlineLevel="2" x14ac:dyDescent="0.35">
      <c r="A82" s="15" t="s">
        <v>317</v>
      </c>
      <c r="B82" s="16" t="s">
        <v>33</v>
      </c>
      <c r="C82" s="16" t="s">
        <v>34</v>
      </c>
      <c r="D82" s="16" t="s">
        <v>35</v>
      </c>
      <c r="E82" s="16"/>
      <c r="F82" s="16" t="s">
        <v>36</v>
      </c>
      <c r="G82" s="16">
        <v>1111</v>
      </c>
      <c r="H82" s="16">
        <v>3480</v>
      </c>
      <c r="I82" s="17" t="s">
        <v>37</v>
      </c>
      <c r="J82" s="18">
        <v>756358134</v>
      </c>
      <c r="K82" s="19">
        <v>750474887</v>
      </c>
      <c r="L82" s="19">
        <v>0</v>
      </c>
      <c r="M82" s="19">
        <v>688358</v>
      </c>
      <c r="N82" s="19">
        <v>0</v>
      </c>
      <c r="O82" s="19">
        <v>751163245</v>
      </c>
      <c r="P82" s="19">
        <v>0</v>
      </c>
      <c r="Q82" s="19">
        <v>411766.94</v>
      </c>
      <c r="R82" s="19">
        <v>0</v>
      </c>
      <c r="S82" s="19">
        <v>638421537.64999998</v>
      </c>
      <c r="T82" s="19">
        <v>638421537.64999998</v>
      </c>
      <c r="U82" s="19">
        <v>110167582.41</v>
      </c>
      <c r="V82" s="19">
        <v>111641582.41</v>
      </c>
      <c r="W82" s="19">
        <v>0</v>
      </c>
      <c r="X82" s="19">
        <v>112329940.40999997</v>
      </c>
      <c r="Y82" s="20">
        <f t="shared" si="4"/>
        <v>0.85069007465668867</v>
      </c>
      <c r="Z82" s="20">
        <f t="shared" si="5"/>
        <v>0.84991051132966444</v>
      </c>
      <c r="AA82" s="20">
        <f t="shared" si="6"/>
        <v>5.4817237496757444E-4</v>
      </c>
      <c r="AB82" s="21">
        <f t="shared" si="7"/>
        <v>0.85045868370463207</v>
      </c>
    </row>
    <row r="83" spans="1:28" outlineLevel="2" x14ac:dyDescent="0.35">
      <c r="A83" s="15" t="s">
        <v>317</v>
      </c>
      <c r="B83" s="16" t="s">
        <v>33</v>
      </c>
      <c r="C83" s="16" t="s">
        <v>34</v>
      </c>
      <c r="D83" s="16" t="s">
        <v>318</v>
      </c>
      <c r="E83" s="16"/>
      <c r="F83" s="16" t="s">
        <v>36</v>
      </c>
      <c r="G83" s="16">
        <v>1111</v>
      </c>
      <c r="H83" s="16">
        <v>3480</v>
      </c>
      <c r="I83" s="17" t="s">
        <v>319</v>
      </c>
      <c r="J83" s="18">
        <v>125910000</v>
      </c>
      <c r="K83" s="19">
        <v>114461503</v>
      </c>
      <c r="L83" s="19">
        <v>0</v>
      </c>
      <c r="M83" s="19">
        <v>12128174</v>
      </c>
      <c r="N83" s="19">
        <v>0</v>
      </c>
      <c r="O83" s="19">
        <v>126589677</v>
      </c>
      <c r="P83" s="19">
        <v>0</v>
      </c>
      <c r="Q83" s="19">
        <v>0</v>
      </c>
      <c r="R83" s="19">
        <v>0</v>
      </c>
      <c r="S83" s="19">
        <v>100837455.02</v>
      </c>
      <c r="T83" s="19">
        <v>100837455.02</v>
      </c>
      <c r="U83" s="19">
        <v>146821.98000000001</v>
      </c>
      <c r="V83" s="19">
        <v>13624047.98</v>
      </c>
      <c r="W83" s="19">
        <v>0</v>
      </c>
      <c r="X83" s="19">
        <v>25752221.980000004</v>
      </c>
      <c r="Y83" s="20">
        <f t="shared" si="4"/>
        <v>0.88097266222338522</v>
      </c>
      <c r="Z83" s="20">
        <f t="shared" si="5"/>
        <v>0.79656933653444739</v>
      </c>
      <c r="AA83" s="20">
        <f t="shared" si="6"/>
        <v>0</v>
      </c>
      <c r="AB83" s="21">
        <f t="shared" si="7"/>
        <v>0.79656933653444739</v>
      </c>
    </row>
    <row r="84" spans="1:28" outlineLevel="2" x14ac:dyDescent="0.35">
      <c r="A84" s="15" t="s">
        <v>317</v>
      </c>
      <c r="B84" s="16" t="s">
        <v>33</v>
      </c>
      <c r="C84" s="16" t="s">
        <v>34</v>
      </c>
      <c r="D84" s="16" t="s">
        <v>38</v>
      </c>
      <c r="E84" s="16"/>
      <c r="F84" s="16" t="s">
        <v>36</v>
      </c>
      <c r="G84" s="16">
        <v>1111</v>
      </c>
      <c r="H84" s="16">
        <v>3480</v>
      </c>
      <c r="I84" s="17" t="s">
        <v>39</v>
      </c>
      <c r="J84" s="18">
        <v>3736760</v>
      </c>
      <c r="K84" s="19">
        <v>7236760</v>
      </c>
      <c r="L84" s="19">
        <v>0</v>
      </c>
      <c r="M84" s="19">
        <v>0</v>
      </c>
      <c r="N84" s="19">
        <v>0</v>
      </c>
      <c r="O84" s="19">
        <v>7236760</v>
      </c>
      <c r="P84" s="19">
        <v>0</v>
      </c>
      <c r="Q84" s="19">
        <v>0</v>
      </c>
      <c r="R84" s="19">
        <v>0</v>
      </c>
      <c r="S84" s="19">
        <v>3102376.34</v>
      </c>
      <c r="T84" s="19">
        <v>3102376.34</v>
      </c>
      <c r="U84" s="19">
        <v>4134383.66</v>
      </c>
      <c r="V84" s="19">
        <v>4134383.66</v>
      </c>
      <c r="W84" s="19">
        <v>0</v>
      </c>
      <c r="X84" s="19">
        <v>4134383.66</v>
      </c>
      <c r="Y84" s="20">
        <f t="shared" si="4"/>
        <v>0.42869686710627408</v>
      </c>
      <c r="Z84" s="20">
        <f t="shared" si="5"/>
        <v>0.42869686710627408</v>
      </c>
      <c r="AA84" s="20">
        <f t="shared" si="6"/>
        <v>0</v>
      </c>
      <c r="AB84" s="21">
        <f t="shared" si="7"/>
        <v>0.42869686710627408</v>
      </c>
    </row>
    <row r="85" spans="1:28" outlineLevel="2" x14ac:dyDescent="0.35">
      <c r="A85" s="15" t="s">
        <v>317</v>
      </c>
      <c r="B85" s="16" t="s">
        <v>33</v>
      </c>
      <c r="C85" s="16" t="s">
        <v>34</v>
      </c>
      <c r="D85" s="16" t="s">
        <v>40</v>
      </c>
      <c r="E85" s="16"/>
      <c r="F85" s="16" t="s">
        <v>36</v>
      </c>
      <c r="G85" s="16">
        <v>1111</v>
      </c>
      <c r="H85" s="16">
        <v>3480</v>
      </c>
      <c r="I85" s="17" t="s">
        <v>41</v>
      </c>
      <c r="J85" s="18">
        <v>13462298</v>
      </c>
      <c r="K85" s="19">
        <v>13462298</v>
      </c>
      <c r="L85" s="19">
        <v>0</v>
      </c>
      <c r="M85" s="19">
        <v>0</v>
      </c>
      <c r="N85" s="19">
        <v>0</v>
      </c>
      <c r="O85" s="19">
        <v>13462298</v>
      </c>
      <c r="P85" s="19">
        <v>0</v>
      </c>
      <c r="Q85" s="19">
        <v>22569.69</v>
      </c>
      <c r="R85" s="19">
        <v>0</v>
      </c>
      <c r="S85" s="19">
        <v>8375693.1200000001</v>
      </c>
      <c r="T85" s="19">
        <v>8375693.1200000001</v>
      </c>
      <c r="U85" s="19">
        <v>5064035.1900000004</v>
      </c>
      <c r="V85" s="19">
        <v>5064035.1900000004</v>
      </c>
      <c r="W85" s="19">
        <v>0</v>
      </c>
      <c r="X85" s="19">
        <v>5064035.1900000004</v>
      </c>
      <c r="Y85" s="20">
        <f t="shared" si="4"/>
        <v>0.62215924205510831</v>
      </c>
      <c r="Z85" s="20">
        <f t="shared" si="5"/>
        <v>0.62215924205510831</v>
      </c>
      <c r="AA85" s="20">
        <f t="shared" si="6"/>
        <v>1.676510949319351E-3</v>
      </c>
      <c r="AB85" s="21">
        <f t="shared" si="7"/>
        <v>0.62383575300442762</v>
      </c>
    </row>
    <row r="86" spans="1:28" outlineLevel="2" x14ac:dyDescent="0.35">
      <c r="A86" s="15" t="s">
        <v>317</v>
      </c>
      <c r="B86" s="16" t="s">
        <v>33</v>
      </c>
      <c r="C86" s="16" t="s">
        <v>34</v>
      </c>
      <c r="D86" s="16" t="s">
        <v>44</v>
      </c>
      <c r="E86" s="16"/>
      <c r="F86" s="16" t="s">
        <v>36</v>
      </c>
      <c r="G86" s="16">
        <v>1111</v>
      </c>
      <c r="H86" s="16">
        <v>3480</v>
      </c>
      <c r="I86" s="17" t="s">
        <v>45</v>
      </c>
      <c r="J86" s="18">
        <v>202495013</v>
      </c>
      <c r="K86" s="19">
        <v>202495013</v>
      </c>
      <c r="L86" s="19">
        <v>0</v>
      </c>
      <c r="M86" s="19">
        <v>0</v>
      </c>
      <c r="N86" s="19">
        <v>0</v>
      </c>
      <c r="O86" s="19">
        <v>202495013</v>
      </c>
      <c r="P86" s="19">
        <v>0</v>
      </c>
      <c r="Q86" s="19">
        <v>126907.5</v>
      </c>
      <c r="R86" s="19">
        <v>0</v>
      </c>
      <c r="S86" s="19">
        <v>176492784.31999999</v>
      </c>
      <c r="T86" s="19">
        <v>176492784.31999999</v>
      </c>
      <c r="U86" s="19">
        <v>25875321.18</v>
      </c>
      <c r="V86" s="19">
        <v>25875321.18</v>
      </c>
      <c r="W86" s="19">
        <v>0</v>
      </c>
      <c r="X86" s="19">
        <v>25875321.180000007</v>
      </c>
      <c r="Y86" s="20">
        <f t="shared" si="4"/>
        <v>0.87159077008973052</v>
      </c>
      <c r="Z86" s="20">
        <f t="shared" si="5"/>
        <v>0.87159077008973052</v>
      </c>
      <c r="AA86" s="20">
        <f t="shared" si="6"/>
        <v>6.2671913801650022E-4</v>
      </c>
      <c r="AB86" s="21">
        <f t="shared" si="7"/>
        <v>0.872217489227747</v>
      </c>
    </row>
    <row r="87" spans="1:28" outlineLevel="2" x14ac:dyDescent="0.35">
      <c r="A87" s="15" t="s">
        <v>317</v>
      </c>
      <c r="B87" s="16" t="s">
        <v>33</v>
      </c>
      <c r="C87" s="16" t="s">
        <v>34</v>
      </c>
      <c r="D87" s="16" t="s">
        <v>46</v>
      </c>
      <c r="E87" s="16"/>
      <c r="F87" s="16" t="s">
        <v>36</v>
      </c>
      <c r="G87" s="16">
        <v>1111</v>
      </c>
      <c r="H87" s="16">
        <v>3480</v>
      </c>
      <c r="I87" s="17" t="s">
        <v>47</v>
      </c>
      <c r="J87" s="18">
        <v>434087621</v>
      </c>
      <c r="K87" s="19">
        <v>407245578</v>
      </c>
      <c r="L87" s="19">
        <v>0</v>
      </c>
      <c r="M87" s="19">
        <v>-12816532</v>
      </c>
      <c r="N87" s="19">
        <v>0</v>
      </c>
      <c r="O87" s="19">
        <v>394429046</v>
      </c>
      <c r="P87" s="19">
        <v>0</v>
      </c>
      <c r="Q87" s="19">
        <v>716987.5</v>
      </c>
      <c r="R87" s="19">
        <v>0</v>
      </c>
      <c r="S87" s="19">
        <v>333565727.23000002</v>
      </c>
      <c r="T87" s="19">
        <v>333565727.23000002</v>
      </c>
      <c r="U87" s="19">
        <v>60146331.270000003</v>
      </c>
      <c r="V87" s="19">
        <v>72962863.269999996</v>
      </c>
      <c r="W87" s="19">
        <v>0</v>
      </c>
      <c r="X87" s="19">
        <v>60146331.269999981</v>
      </c>
      <c r="Y87" s="20">
        <f t="shared" si="4"/>
        <v>0.81907759162949101</v>
      </c>
      <c r="Z87" s="20">
        <f t="shared" si="5"/>
        <v>0.84569260457050621</v>
      </c>
      <c r="AA87" s="20">
        <f t="shared" si="6"/>
        <v>1.8177857520158391E-3</v>
      </c>
      <c r="AB87" s="21">
        <f t="shared" si="7"/>
        <v>0.84751039032252207</v>
      </c>
    </row>
    <row r="88" spans="1:28" outlineLevel="2" x14ac:dyDescent="0.35">
      <c r="A88" s="15" t="s">
        <v>317</v>
      </c>
      <c r="B88" s="16" t="s">
        <v>33</v>
      </c>
      <c r="C88" s="16" t="s">
        <v>34</v>
      </c>
      <c r="D88" s="16" t="s">
        <v>48</v>
      </c>
      <c r="E88" s="16"/>
      <c r="F88" s="16" t="s">
        <v>36</v>
      </c>
      <c r="G88" s="16">
        <v>1111</v>
      </c>
      <c r="H88" s="16">
        <v>3480</v>
      </c>
      <c r="I88" s="17" t="s">
        <v>49</v>
      </c>
      <c r="J88" s="18">
        <v>151577633</v>
      </c>
      <c r="K88" s="19">
        <v>149980456</v>
      </c>
      <c r="L88" s="19">
        <v>0</v>
      </c>
      <c r="M88" s="19">
        <v>0</v>
      </c>
      <c r="N88" s="19">
        <v>0</v>
      </c>
      <c r="O88" s="19">
        <v>149980456</v>
      </c>
      <c r="P88" s="19">
        <v>0</v>
      </c>
      <c r="Q88" s="19">
        <v>0</v>
      </c>
      <c r="R88" s="19">
        <v>0</v>
      </c>
      <c r="S88" s="19">
        <v>239427.88</v>
      </c>
      <c r="T88" s="19">
        <v>239427.88</v>
      </c>
      <c r="U88" s="19">
        <v>149741028.12</v>
      </c>
      <c r="V88" s="19">
        <v>149741028.12</v>
      </c>
      <c r="W88" s="19">
        <v>0</v>
      </c>
      <c r="X88" s="19">
        <v>149741028.12</v>
      </c>
      <c r="Y88" s="20">
        <f t="shared" si="4"/>
        <v>1.5963938661447995E-3</v>
      </c>
      <c r="Z88" s="20">
        <f t="shared" si="5"/>
        <v>1.5963938661447995E-3</v>
      </c>
      <c r="AA88" s="20">
        <f t="shared" si="6"/>
        <v>0</v>
      </c>
      <c r="AB88" s="21">
        <f t="shared" si="7"/>
        <v>1.5963938661447995E-3</v>
      </c>
    </row>
    <row r="89" spans="1:28" outlineLevel="2" x14ac:dyDescent="0.35">
      <c r="A89" s="15" t="s">
        <v>317</v>
      </c>
      <c r="B89" s="16" t="s">
        <v>33</v>
      </c>
      <c r="C89" s="16" t="s">
        <v>34</v>
      </c>
      <c r="D89" s="16" t="s">
        <v>50</v>
      </c>
      <c r="E89" s="16"/>
      <c r="F89" s="16" t="s">
        <v>36</v>
      </c>
      <c r="G89" s="16">
        <v>1111</v>
      </c>
      <c r="H89" s="16">
        <v>3480</v>
      </c>
      <c r="I89" s="17" t="s">
        <v>51</v>
      </c>
      <c r="J89" s="18">
        <v>137131062</v>
      </c>
      <c r="K89" s="19">
        <v>133631062</v>
      </c>
      <c r="L89" s="19">
        <v>0</v>
      </c>
      <c r="M89" s="19">
        <v>0</v>
      </c>
      <c r="N89" s="19">
        <v>0</v>
      </c>
      <c r="O89" s="19">
        <v>133631062</v>
      </c>
      <c r="P89" s="19">
        <v>0</v>
      </c>
      <c r="Q89" s="19">
        <v>413701.72</v>
      </c>
      <c r="R89" s="19">
        <v>0</v>
      </c>
      <c r="S89" s="19">
        <v>120912661.20999999</v>
      </c>
      <c r="T89" s="19">
        <v>120912661.20999999</v>
      </c>
      <c r="U89" s="19">
        <v>12304699.07</v>
      </c>
      <c r="V89" s="19">
        <v>12304699.07</v>
      </c>
      <c r="W89" s="19">
        <v>0</v>
      </c>
      <c r="X89" s="19">
        <v>12304699.070000008</v>
      </c>
      <c r="Y89" s="20">
        <f t="shared" si="4"/>
        <v>0.90482451759606608</v>
      </c>
      <c r="Z89" s="20">
        <f t="shared" si="5"/>
        <v>0.90482451759606608</v>
      </c>
      <c r="AA89" s="20">
        <f t="shared" si="6"/>
        <v>3.0958499753597707E-3</v>
      </c>
      <c r="AB89" s="21">
        <f t="shared" si="7"/>
        <v>0.9079203675714258</v>
      </c>
    </row>
    <row r="90" spans="1:28" outlineLevel="2" x14ac:dyDescent="0.35">
      <c r="A90" s="15" t="s">
        <v>317</v>
      </c>
      <c r="B90" s="16" t="s">
        <v>33</v>
      </c>
      <c r="C90" s="16" t="s">
        <v>34</v>
      </c>
      <c r="D90" s="16" t="s">
        <v>52</v>
      </c>
      <c r="E90" s="16"/>
      <c r="F90" s="16" t="s">
        <v>36</v>
      </c>
      <c r="G90" s="16">
        <v>1111</v>
      </c>
      <c r="H90" s="16">
        <v>3480</v>
      </c>
      <c r="I90" s="17" t="s">
        <v>53</v>
      </c>
      <c r="J90" s="18">
        <v>81235833</v>
      </c>
      <c r="K90" s="19">
        <v>81235833</v>
      </c>
      <c r="L90" s="19">
        <v>0</v>
      </c>
      <c r="M90" s="19">
        <v>0</v>
      </c>
      <c r="N90" s="19">
        <v>0</v>
      </c>
      <c r="O90" s="19">
        <v>81235833</v>
      </c>
      <c r="P90" s="19">
        <v>0</v>
      </c>
      <c r="Q90" s="19">
        <v>61901.37</v>
      </c>
      <c r="R90" s="19">
        <v>0</v>
      </c>
      <c r="S90" s="19">
        <v>61263225.280000001</v>
      </c>
      <c r="T90" s="19">
        <v>61263225.280000001</v>
      </c>
      <c r="U90" s="19">
        <v>19910706.350000001</v>
      </c>
      <c r="V90" s="19">
        <v>19910706.350000001</v>
      </c>
      <c r="W90" s="19">
        <v>0</v>
      </c>
      <c r="X90" s="19">
        <v>19910706.349999994</v>
      </c>
      <c r="Y90" s="20">
        <f t="shared" si="4"/>
        <v>0.75414042076727394</v>
      </c>
      <c r="Z90" s="20">
        <f t="shared" si="5"/>
        <v>0.75414042076727394</v>
      </c>
      <c r="AA90" s="20">
        <f t="shared" si="6"/>
        <v>7.6199587933073823E-4</v>
      </c>
      <c r="AB90" s="21">
        <f t="shared" si="7"/>
        <v>0.75490241664660473</v>
      </c>
    </row>
    <row r="91" spans="1:28" ht="58" outlineLevel="2" x14ac:dyDescent="0.35">
      <c r="A91" s="15" t="s">
        <v>317</v>
      </c>
      <c r="B91" s="16" t="s">
        <v>33</v>
      </c>
      <c r="C91" s="16" t="s">
        <v>34</v>
      </c>
      <c r="D91" s="16" t="s">
        <v>54</v>
      </c>
      <c r="E91" s="16" t="s">
        <v>55</v>
      </c>
      <c r="F91" s="16" t="s">
        <v>36</v>
      </c>
      <c r="G91" s="16">
        <v>1112</v>
      </c>
      <c r="H91" s="16">
        <v>3480</v>
      </c>
      <c r="I91" s="17" t="s">
        <v>56</v>
      </c>
      <c r="J91" s="18">
        <v>164492754</v>
      </c>
      <c r="K91" s="19">
        <v>162719178</v>
      </c>
      <c r="L91" s="19">
        <v>0</v>
      </c>
      <c r="M91" s="19">
        <v>0</v>
      </c>
      <c r="N91" s="19">
        <v>0</v>
      </c>
      <c r="O91" s="19">
        <v>162719178</v>
      </c>
      <c r="P91" s="19">
        <v>0</v>
      </c>
      <c r="Q91" s="19">
        <v>28409701</v>
      </c>
      <c r="R91" s="19">
        <v>0</v>
      </c>
      <c r="S91" s="19">
        <v>134309477</v>
      </c>
      <c r="T91" s="19">
        <v>134309477</v>
      </c>
      <c r="U91" s="19">
        <v>0</v>
      </c>
      <c r="V91" s="19">
        <v>0</v>
      </c>
      <c r="W91" s="19">
        <v>0</v>
      </c>
      <c r="X91" s="19">
        <v>0</v>
      </c>
      <c r="Y91" s="20">
        <f t="shared" si="4"/>
        <v>0.82540656025192061</v>
      </c>
      <c r="Z91" s="20">
        <f t="shared" si="5"/>
        <v>0.82540656025192061</v>
      </c>
      <c r="AA91" s="20">
        <f t="shared" si="6"/>
        <v>0.17459343974807937</v>
      </c>
      <c r="AB91" s="21">
        <f t="shared" si="7"/>
        <v>1</v>
      </c>
    </row>
    <row r="92" spans="1:28" ht="29" outlineLevel="2" x14ac:dyDescent="0.35">
      <c r="A92" s="15" t="s">
        <v>317</v>
      </c>
      <c r="B92" s="16" t="s">
        <v>33</v>
      </c>
      <c r="C92" s="16" t="s">
        <v>34</v>
      </c>
      <c r="D92" s="16" t="s">
        <v>57</v>
      </c>
      <c r="E92" s="16" t="s">
        <v>55</v>
      </c>
      <c r="F92" s="16" t="s">
        <v>36</v>
      </c>
      <c r="G92" s="16">
        <v>1112</v>
      </c>
      <c r="H92" s="16">
        <v>3480</v>
      </c>
      <c r="I92" s="17" t="s">
        <v>58</v>
      </c>
      <c r="J92" s="18">
        <v>8891500</v>
      </c>
      <c r="K92" s="19">
        <v>8795631</v>
      </c>
      <c r="L92" s="19">
        <v>0</v>
      </c>
      <c r="M92" s="19">
        <v>0</v>
      </c>
      <c r="N92" s="19">
        <v>0</v>
      </c>
      <c r="O92" s="19">
        <v>8795631</v>
      </c>
      <c r="P92" s="19">
        <v>0</v>
      </c>
      <c r="Q92" s="19">
        <v>1175210</v>
      </c>
      <c r="R92" s="19">
        <v>0</v>
      </c>
      <c r="S92" s="19">
        <v>7262656</v>
      </c>
      <c r="T92" s="19">
        <v>7262656</v>
      </c>
      <c r="U92" s="19">
        <v>0</v>
      </c>
      <c r="V92" s="19">
        <v>357765</v>
      </c>
      <c r="W92" s="19">
        <v>0</v>
      </c>
      <c r="X92" s="19">
        <v>357765</v>
      </c>
      <c r="Y92" s="20">
        <f t="shared" si="4"/>
        <v>0.82571176530711665</v>
      </c>
      <c r="Z92" s="20">
        <f t="shared" si="5"/>
        <v>0.82571176530711665</v>
      </c>
      <c r="AA92" s="20">
        <f t="shared" si="6"/>
        <v>0.13361292669053534</v>
      </c>
      <c r="AB92" s="21">
        <f t="shared" si="7"/>
        <v>0.95932469199765202</v>
      </c>
    </row>
    <row r="93" spans="1:28" ht="58" outlineLevel="2" x14ac:dyDescent="0.35">
      <c r="A93" s="15" t="s">
        <v>317</v>
      </c>
      <c r="B93" s="16" t="s">
        <v>33</v>
      </c>
      <c r="C93" s="16" t="s">
        <v>34</v>
      </c>
      <c r="D93" s="16" t="s">
        <v>59</v>
      </c>
      <c r="E93" s="16" t="s">
        <v>55</v>
      </c>
      <c r="F93" s="16" t="s">
        <v>36</v>
      </c>
      <c r="G93" s="16">
        <v>1112</v>
      </c>
      <c r="H93" s="16">
        <v>3480</v>
      </c>
      <c r="I93" s="17" t="s">
        <v>60</v>
      </c>
      <c r="J93" s="18">
        <v>37352246</v>
      </c>
      <c r="K93" s="19">
        <v>36927434</v>
      </c>
      <c r="L93" s="19">
        <v>0</v>
      </c>
      <c r="M93" s="19">
        <v>0</v>
      </c>
      <c r="N93" s="19">
        <v>0</v>
      </c>
      <c r="O93" s="19">
        <v>36927434</v>
      </c>
      <c r="P93" s="19">
        <v>0</v>
      </c>
      <c r="Q93" s="19">
        <v>6000719</v>
      </c>
      <c r="R93" s="19">
        <v>0</v>
      </c>
      <c r="S93" s="19">
        <v>30926715</v>
      </c>
      <c r="T93" s="19">
        <v>30926715</v>
      </c>
      <c r="U93" s="19">
        <v>0</v>
      </c>
      <c r="V93" s="19">
        <v>0</v>
      </c>
      <c r="W93" s="19">
        <v>0</v>
      </c>
      <c r="X93" s="19">
        <v>0</v>
      </c>
      <c r="Y93" s="20">
        <f t="shared" si="4"/>
        <v>0.83749970279548802</v>
      </c>
      <c r="Z93" s="20">
        <f t="shared" si="5"/>
        <v>0.83749970279548802</v>
      </c>
      <c r="AA93" s="20">
        <f t="shared" si="6"/>
        <v>0.16250029720451195</v>
      </c>
      <c r="AB93" s="21">
        <f t="shared" si="7"/>
        <v>1</v>
      </c>
    </row>
    <row r="94" spans="1:28" ht="43.5" outlineLevel="2" x14ac:dyDescent="0.35">
      <c r="A94" s="15" t="s">
        <v>317</v>
      </c>
      <c r="B94" s="16" t="s">
        <v>33</v>
      </c>
      <c r="C94" s="16" t="s">
        <v>34</v>
      </c>
      <c r="D94" s="16" t="s">
        <v>61</v>
      </c>
      <c r="E94" s="16" t="s">
        <v>55</v>
      </c>
      <c r="F94" s="16" t="s">
        <v>36</v>
      </c>
      <c r="G94" s="16">
        <v>1112</v>
      </c>
      <c r="H94" s="16">
        <v>3480</v>
      </c>
      <c r="I94" s="17" t="s">
        <v>62</v>
      </c>
      <c r="J94" s="18">
        <v>53349001</v>
      </c>
      <c r="K94" s="19">
        <v>52773786</v>
      </c>
      <c r="L94" s="19">
        <v>0</v>
      </c>
      <c r="M94" s="19">
        <v>0</v>
      </c>
      <c r="N94" s="19">
        <v>0</v>
      </c>
      <c r="O94" s="19">
        <v>52773786</v>
      </c>
      <c r="P94" s="19">
        <v>0</v>
      </c>
      <c r="Q94" s="19">
        <v>9238220</v>
      </c>
      <c r="R94" s="19">
        <v>0</v>
      </c>
      <c r="S94" s="19">
        <v>43535566</v>
      </c>
      <c r="T94" s="19">
        <v>43535566</v>
      </c>
      <c r="U94" s="19">
        <v>0</v>
      </c>
      <c r="V94" s="19">
        <v>0</v>
      </c>
      <c r="W94" s="19">
        <v>0</v>
      </c>
      <c r="X94" s="19">
        <v>0</v>
      </c>
      <c r="Y94" s="20">
        <f t="shared" si="4"/>
        <v>0.82494680218697969</v>
      </c>
      <c r="Z94" s="20">
        <f t="shared" si="5"/>
        <v>0.82494680218697969</v>
      </c>
      <c r="AA94" s="20">
        <f t="shared" si="6"/>
        <v>0.17505319781302028</v>
      </c>
      <c r="AB94" s="21">
        <f t="shared" si="7"/>
        <v>1</v>
      </c>
    </row>
    <row r="95" spans="1:28" ht="43.5" outlineLevel="2" x14ac:dyDescent="0.35">
      <c r="A95" s="15" t="s">
        <v>317</v>
      </c>
      <c r="B95" s="16" t="s">
        <v>33</v>
      </c>
      <c r="C95" s="16" t="s">
        <v>34</v>
      </c>
      <c r="D95" s="16" t="s">
        <v>63</v>
      </c>
      <c r="E95" s="16" t="s">
        <v>55</v>
      </c>
      <c r="F95" s="16" t="s">
        <v>36</v>
      </c>
      <c r="G95" s="16">
        <v>1112</v>
      </c>
      <c r="H95" s="16">
        <v>3480</v>
      </c>
      <c r="I95" s="17" t="s">
        <v>64</v>
      </c>
      <c r="J95" s="18">
        <v>26674501</v>
      </c>
      <c r="K95" s="19">
        <v>26386894</v>
      </c>
      <c r="L95" s="19">
        <v>0</v>
      </c>
      <c r="M95" s="19">
        <v>0</v>
      </c>
      <c r="N95" s="19">
        <v>0</v>
      </c>
      <c r="O95" s="19">
        <v>26386894</v>
      </c>
      <c r="P95" s="19">
        <v>0</v>
      </c>
      <c r="Q95" s="19">
        <v>4592513</v>
      </c>
      <c r="R95" s="19">
        <v>0</v>
      </c>
      <c r="S95" s="19">
        <v>21794381</v>
      </c>
      <c r="T95" s="19">
        <v>21794381</v>
      </c>
      <c r="U95" s="19">
        <v>0</v>
      </c>
      <c r="V95" s="19">
        <v>0</v>
      </c>
      <c r="W95" s="19">
        <v>0</v>
      </c>
      <c r="X95" s="19">
        <v>0</v>
      </c>
      <c r="Y95" s="20">
        <f t="shared" si="4"/>
        <v>0.8259547713345875</v>
      </c>
      <c r="Z95" s="20">
        <f t="shared" si="5"/>
        <v>0.8259547713345875</v>
      </c>
      <c r="AA95" s="20">
        <f t="shared" si="6"/>
        <v>0.17404522866541247</v>
      </c>
      <c r="AB95" s="21">
        <f t="shared" si="7"/>
        <v>1</v>
      </c>
    </row>
    <row r="96" spans="1:28" ht="43.5" outlineLevel="2" x14ac:dyDescent="0.35">
      <c r="A96" s="15" t="s">
        <v>317</v>
      </c>
      <c r="B96" s="16" t="s">
        <v>33</v>
      </c>
      <c r="C96" s="16" t="s">
        <v>34</v>
      </c>
      <c r="D96" s="16" t="s">
        <v>65</v>
      </c>
      <c r="E96" s="16" t="s">
        <v>55</v>
      </c>
      <c r="F96" s="16" t="s">
        <v>36</v>
      </c>
      <c r="G96" s="16">
        <v>1112</v>
      </c>
      <c r="H96" s="16">
        <v>3480</v>
      </c>
      <c r="I96" s="17" t="s">
        <v>66</v>
      </c>
      <c r="J96" s="18">
        <v>73735063</v>
      </c>
      <c r="K96" s="19">
        <v>72922701</v>
      </c>
      <c r="L96" s="19">
        <v>0</v>
      </c>
      <c r="M96" s="19">
        <v>0</v>
      </c>
      <c r="N96" s="19">
        <v>0</v>
      </c>
      <c r="O96" s="19">
        <v>72922701</v>
      </c>
      <c r="P96" s="19">
        <v>0</v>
      </c>
      <c r="Q96" s="19">
        <v>14693643.48</v>
      </c>
      <c r="R96" s="19">
        <v>0</v>
      </c>
      <c r="S96" s="19">
        <v>54278211.520000003</v>
      </c>
      <c r="T96" s="19">
        <v>54278211.520000003</v>
      </c>
      <c r="U96" s="19">
        <v>3950846</v>
      </c>
      <c r="V96" s="19">
        <v>3950846</v>
      </c>
      <c r="W96" s="19">
        <v>0</v>
      </c>
      <c r="X96" s="19">
        <v>3950845.9999999925</v>
      </c>
      <c r="Y96" s="20">
        <f t="shared" si="4"/>
        <v>0.74432530303560762</v>
      </c>
      <c r="Z96" s="20">
        <f t="shared" si="5"/>
        <v>0.74432530303560762</v>
      </c>
      <c r="AA96" s="20">
        <f t="shared" si="6"/>
        <v>0.20149614973806307</v>
      </c>
      <c r="AB96" s="21">
        <f t="shared" si="7"/>
        <v>0.94582145277367069</v>
      </c>
    </row>
    <row r="97" spans="1:28" outlineLevel="2" x14ac:dyDescent="0.35">
      <c r="A97" s="15" t="s">
        <v>326</v>
      </c>
      <c r="B97" s="16" t="s">
        <v>33</v>
      </c>
      <c r="C97" s="16" t="s">
        <v>34</v>
      </c>
      <c r="D97" s="16" t="s">
        <v>35</v>
      </c>
      <c r="E97" s="16"/>
      <c r="F97" s="16" t="s">
        <v>36</v>
      </c>
      <c r="G97" s="16">
        <v>1111</v>
      </c>
      <c r="H97" s="16">
        <v>3480</v>
      </c>
      <c r="I97" s="17" t="s">
        <v>37</v>
      </c>
      <c r="J97" s="18">
        <v>2405329615</v>
      </c>
      <c r="K97" s="19">
        <v>2406737891</v>
      </c>
      <c r="L97" s="19">
        <v>0</v>
      </c>
      <c r="M97" s="19">
        <v>1724355</v>
      </c>
      <c r="N97" s="19">
        <v>0</v>
      </c>
      <c r="O97" s="19">
        <v>2408462246</v>
      </c>
      <c r="P97" s="19">
        <v>0</v>
      </c>
      <c r="Q97" s="19">
        <v>0</v>
      </c>
      <c r="R97" s="19">
        <v>0</v>
      </c>
      <c r="S97" s="19">
        <v>2033127934.96</v>
      </c>
      <c r="T97" s="19">
        <v>2033127934.96</v>
      </c>
      <c r="U97" s="19">
        <v>370694956.04000002</v>
      </c>
      <c r="V97" s="19">
        <v>373609956.04000002</v>
      </c>
      <c r="W97" s="19">
        <v>0</v>
      </c>
      <c r="X97" s="19">
        <v>375334311.03999996</v>
      </c>
      <c r="Y97" s="20">
        <f t="shared" si="4"/>
        <v>0.84476500019502954</v>
      </c>
      <c r="Z97" s="20">
        <f t="shared" si="5"/>
        <v>0.8441601849215784</v>
      </c>
      <c r="AA97" s="20">
        <f t="shared" si="6"/>
        <v>0</v>
      </c>
      <c r="AB97" s="21">
        <f t="shared" si="7"/>
        <v>0.8441601849215784</v>
      </c>
    </row>
    <row r="98" spans="1:28" outlineLevel="2" x14ac:dyDescent="0.35">
      <c r="A98" s="15" t="s">
        <v>326</v>
      </c>
      <c r="B98" s="16" t="s">
        <v>33</v>
      </c>
      <c r="C98" s="16" t="s">
        <v>34</v>
      </c>
      <c r="D98" s="16" t="s">
        <v>38</v>
      </c>
      <c r="E98" s="16"/>
      <c r="F98" s="16" t="s">
        <v>36</v>
      </c>
      <c r="G98" s="16">
        <v>1111</v>
      </c>
      <c r="H98" s="16">
        <v>3480</v>
      </c>
      <c r="I98" s="17" t="s">
        <v>39</v>
      </c>
      <c r="J98" s="18">
        <v>1489850</v>
      </c>
      <c r="K98" s="19">
        <v>6489850</v>
      </c>
      <c r="L98" s="19">
        <v>0</v>
      </c>
      <c r="M98" s="19">
        <v>0</v>
      </c>
      <c r="N98" s="19">
        <v>0</v>
      </c>
      <c r="O98" s="19">
        <v>6489850</v>
      </c>
      <c r="P98" s="19">
        <v>0</v>
      </c>
      <c r="Q98" s="19">
        <v>0</v>
      </c>
      <c r="R98" s="19">
        <v>0</v>
      </c>
      <c r="S98" s="19">
        <v>0</v>
      </c>
      <c r="T98" s="19">
        <v>0</v>
      </c>
      <c r="U98" s="19">
        <v>6489850</v>
      </c>
      <c r="V98" s="19">
        <v>6489850</v>
      </c>
      <c r="W98" s="19">
        <v>0</v>
      </c>
      <c r="X98" s="19">
        <v>6489850</v>
      </c>
      <c r="Y98" s="20">
        <f t="shared" si="4"/>
        <v>0</v>
      </c>
      <c r="Z98" s="20">
        <f t="shared" si="5"/>
        <v>0</v>
      </c>
      <c r="AA98" s="20">
        <f t="shared" si="6"/>
        <v>0</v>
      </c>
      <c r="AB98" s="21">
        <f t="shared" si="7"/>
        <v>0</v>
      </c>
    </row>
    <row r="99" spans="1:28" outlineLevel="2" x14ac:dyDescent="0.35">
      <c r="A99" s="15" t="s">
        <v>326</v>
      </c>
      <c r="B99" s="16" t="s">
        <v>33</v>
      </c>
      <c r="C99" s="16" t="s">
        <v>34</v>
      </c>
      <c r="D99" s="16" t="s">
        <v>40</v>
      </c>
      <c r="E99" s="16"/>
      <c r="F99" s="16" t="s">
        <v>36</v>
      </c>
      <c r="G99" s="16">
        <v>1111</v>
      </c>
      <c r="H99" s="16">
        <v>3480</v>
      </c>
      <c r="I99" s="17" t="s">
        <v>41</v>
      </c>
      <c r="J99" s="18">
        <v>3780374</v>
      </c>
      <c r="K99" s="19">
        <v>11280374</v>
      </c>
      <c r="L99" s="19">
        <v>0</v>
      </c>
      <c r="M99" s="19">
        <v>0</v>
      </c>
      <c r="N99" s="19">
        <v>0</v>
      </c>
      <c r="O99" s="19">
        <v>11280374</v>
      </c>
      <c r="P99" s="19">
        <v>0</v>
      </c>
      <c r="Q99" s="19">
        <v>0</v>
      </c>
      <c r="R99" s="19">
        <v>0</v>
      </c>
      <c r="S99" s="19">
        <v>4145481.46</v>
      </c>
      <c r="T99" s="19">
        <v>4145481.46</v>
      </c>
      <c r="U99" s="19">
        <v>7134892.54</v>
      </c>
      <c r="V99" s="19">
        <v>7134892.54</v>
      </c>
      <c r="W99" s="19">
        <v>0</v>
      </c>
      <c r="X99" s="19">
        <v>7134892.54</v>
      </c>
      <c r="Y99" s="20">
        <f t="shared" si="4"/>
        <v>0.36749503695533497</v>
      </c>
      <c r="Z99" s="20">
        <f t="shared" si="5"/>
        <v>0.36749503695533497</v>
      </c>
      <c r="AA99" s="20">
        <f t="shared" si="6"/>
        <v>0</v>
      </c>
      <c r="AB99" s="21">
        <f t="shared" si="7"/>
        <v>0.36749503695533497</v>
      </c>
    </row>
    <row r="100" spans="1:28" outlineLevel="2" x14ac:dyDescent="0.35">
      <c r="A100" s="15" t="s">
        <v>326</v>
      </c>
      <c r="B100" s="16" t="s">
        <v>33</v>
      </c>
      <c r="C100" s="16" t="s">
        <v>34</v>
      </c>
      <c r="D100" s="16" t="s">
        <v>44</v>
      </c>
      <c r="E100" s="16"/>
      <c r="F100" s="16" t="s">
        <v>36</v>
      </c>
      <c r="G100" s="16">
        <v>1111</v>
      </c>
      <c r="H100" s="16">
        <v>3480</v>
      </c>
      <c r="I100" s="17" t="s">
        <v>45</v>
      </c>
      <c r="J100" s="18">
        <v>822748532</v>
      </c>
      <c r="K100" s="19">
        <v>822748532</v>
      </c>
      <c r="L100" s="19">
        <v>0</v>
      </c>
      <c r="M100" s="19">
        <v>0</v>
      </c>
      <c r="N100" s="19">
        <v>0</v>
      </c>
      <c r="O100" s="19">
        <v>822748532</v>
      </c>
      <c r="P100" s="19">
        <v>0</v>
      </c>
      <c r="Q100" s="19">
        <v>0</v>
      </c>
      <c r="R100" s="19">
        <v>0</v>
      </c>
      <c r="S100" s="19">
        <v>723518886.39999998</v>
      </c>
      <c r="T100" s="19">
        <v>723518886.39999998</v>
      </c>
      <c r="U100" s="19">
        <v>99229645.599999994</v>
      </c>
      <c r="V100" s="19">
        <v>99229645.599999994</v>
      </c>
      <c r="W100" s="19">
        <v>0</v>
      </c>
      <c r="X100" s="19">
        <v>99229645.600000024</v>
      </c>
      <c r="Y100" s="20">
        <f t="shared" si="4"/>
        <v>0.8793924975365377</v>
      </c>
      <c r="Z100" s="20">
        <f t="shared" si="5"/>
        <v>0.8793924975365377</v>
      </c>
      <c r="AA100" s="20">
        <f t="shared" si="6"/>
        <v>0</v>
      </c>
      <c r="AB100" s="21">
        <f t="shared" si="7"/>
        <v>0.8793924975365377</v>
      </c>
    </row>
    <row r="101" spans="1:28" outlineLevel="2" x14ac:dyDescent="0.35">
      <c r="A101" s="15" t="s">
        <v>326</v>
      </c>
      <c r="B101" s="16" t="s">
        <v>33</v>
      </c>
      <c r="C101" s="16" t="s">
        <v>34</v>
      </c>
      <c r="D101" s="16" t="s">
        <v>46</v>
      </c>
      <c r="E101" s="16"/>
      <c r="F101" s="16" t="s">
        <v>36</v>
      </c>
      <c r="G101" s="16">
        <v>1111</v>
      </c>
      <c r="H101" s="16">
        <v>3480</v>
      </c>
      <c r="I101" s="17" t="s">
        <v>47</v>
      </c>
      <c r="J101" s="18">
        <v>1226011430</v>
      </c>
      <c r="K101" s="19">
        <v>1180511430</v>
      </c>
      <c r="L101" s="19">
        <v>0</v>
      </c>
      <c r="M101" s="19">
        <v>-1724355</v>
      </c>
      <c r="N101" s="19">
        <v>0</v>
      </c>
      <c r="O101" s="19">
        <v>1178787075</v>
      </c>
      <c r="P101" s="19">
        <v>0</v>
      </c>
      <c r="Q101" s="19">
        <v>0</v>
      </c>
      <c r="R101" s="19">
        <v>0</v>
      </c>
      <c r="S101" s="19">
        <v>1034690596.97</v>
      </c>
      <c r="T101" s="19">
        <v>1034690596.97</v>
      </c>
      <c r="U101" s="19">
        <v>144096478.03</v>
      </c>
      <c r="V101" s="19">
        <v>145820833.03</v>
      </c>
      <c r="W101" s="19">
        <v>0</v>
      </c>
      <c r="X101" s="19">
        <v>144096478.02999997</v>
      </c>
      <c r="Y101" s="20">
        <f t="shared" si="4"/>
        <v>0.87647655979917116</v>
      </c>
      <c r="Z101" s="20">
        <f t="shared" si="5"/>
        <v>0.87775868849766614</v>
      </c>
      <c r="AA101" s="20">
        <f t="shared" si="6"/>
        <v>0</v>
      </c>
      <c r="AB101" s="21">
        <f t="shared" si="7"/>
        <v>0.87775868849766614</v>
      </c>
    </row>
    <row r="102" spans="1:28" outlineLevel="2" x14ac:dyDescent="0.35">
      <c r="A102" s="15" t="s">
        <v>326</v>
      </c>
      <c r="B102" s="16" t="s">
        <v>33</v>
      </c>
      <c r="C102" s="16" t="s">
        <v>34</v>
      </c>
      <c r="D102" s="16" t="s">
        <v>48</v>
      </c>
      <c r="E102" s="16"/>
      <c r="F102" s="16" t="s">
        <v>36</v>
      </c>
      <c r="G102" s="16">
        <v>1111</v>
      </c>
      <c r="H102" s="16">
        <v>3480</v>
      </c>
      <c r="I102" s="17" t="s">
        <v>49</v>
      </c>
      <c r="J102" s="18">
        <v>456473856</v>
      </c>
      <c r="K102" s="19">
        <v>455797999</v>
      </c>
      <c r="L102" s="19">
        <v>0</v>
      </c>
      <c r="M102" s="19">
        <v>0</v>
      </c>
      <c r="N102" s="19">
        <v>0</v>
      </c>
      <c r="O102" s="19">
        <v>455797999</v>
      </c>
      <c r="P102" s="19">
        <v>0</v>
      </c>
      <c r="Q102" s="19">
        <v>0</v>
      </c>
      <c r="R102" s="19">
        <v>0</v>
      </c>
      <c r="S102" s="19">
        <v>1687918.92</v>
      </c>
      <c r="T102" s="19">
        <v>1687918.92</v>
      </c>
      <c r="U102" s="19">
        <v>454110080.07999998</v>
      </c>
      <c r="V102" s="19">
        <v>454110080.07999998</v>
      </c>
      <c r="W102" s="19">
        <v>0</v>
      </c>
      <c r="X102" s="19">
        <v>454110080.07999998</v>
      </c>
      <c r="Y102" s="20">
        <f t="shared" si="4"/>
        <v>3.7032170472516704E-3</v>
      </c>
      <c r="Z102" s="20">
        <f t="shared" si="5"/>
        <v>3.7032170472516704E-3</v>
      </c>
      <c r="AA102" s="20">
        <f t="shared" si="6"/>
        <v>0</v>
      </c>
      <c r="AB102" s="21">
        <f t="shared" si="7"/>
        <v>3.7032170472516704E-3</v>
      </c>
    </row>
    <row r="103" spans="1:28" outlineLevel="2" x14ac:dyDescent="0.35">
      <c r="A103" s="15" t="s">
        <v>326</v>
      </c>
      <c r="B103" s="16" t="s">
        <v>33</v>
      </c>
      <c r="C103" s="16" t="s">
        <v>34</v>
      </c>
      <c r="D103" s="16" t="s">
        <v>50</v>
      </c>
      <c r="E103" s="16"/>
      <c r="F103" s="16" t="s">
        <v>36</v>
      </c>
      <c r="G103" s="16">
        <v>1111</v>
      </c>
      <c r="H103" s="16">
        <v>3480</v>
      </c>
      <c r="I103" s="17" t="s">
        <v>51</v>
      </c>
      <c r="J103" s="18">
        <v>415784042</v>
      </c>
      <c r="K103" s="19">
        <v>399262242</v>
      </c>
      <c r="L103" s="19">
        <v>0</v>
      </c>
      <c r="M103" s="19">
        <v>0</v>
      </c>
      <c r="N103" s="19">
        <v>0</v>
      </c>
      <c r="O103" s="19">
        <v>399262242</v>
      </c>
      <c r="P103" s="19">
        <v>0</v>
      </c>
      <c r="Q103" s="19">
        <v>0</v>
      </c>
      <c r="R103" s="19">
        <v>0</v>
      </c>
      <c r="S103" s="19">
        <v>390125591.16000003</v>
      </c>
      <c r="T103" s="19">
        <v>390125591.16000003</v>
      </c>
      <c r="U103" s="19">
        <v>9136650.8399999999</v>
      </c>
      <c r="V103" s="19">
        <v>9136650.8399999999</v>
      </c>
      <c r="W103" s="19">
        <v>0</v>
      </c>
      <c r="X103" s="19">
        <v>9136650.8399999738</v>
      </c>
      <c r="Y103" s="20">
        <f t="shared" si="4"/>
        <v>0.97711616607112084</v>
      </c>
      <c r="Z103" s="20">
        <f t="shared" si="5"/>
        <v>0.97711616607112084</v>
      </c>
      <c r="AA103" s="20">
        <f t="shared" si="6"/>
        <v>0</v>
      </c>
      <c r="AB103" s="21">
        <f t="shared" si="7"/>
        <v>0.97711616607112084</v>
      </c>
    </row>
    <row r="104" spans="1:28" outlineLevel="2" x14ac:dyDescent="0.35">
      <c r="A104" s="15" t="s">
        <v>326</v>
      </c>
      <c r="B104" s="16" t="s">
        <v>33</v>
      </c>
      <c r="C104" s="16" t="s">
        <v>34</v>
      </c>
      <c r="D104" s="16" t="s">
        <v>52</v>
      </c>
      <c r="E104" s="16"/>
      <c r="F104" s="16" t="s">
        <v>36</v>
      </c>
      <c r="G104" s="16">
        <v>1111</v>
      </c>
      <c r="H104" s="16">
        <v>3480</v>
      </c>
      <c r="I104" s="17" t="s">
        <v>53</v>
      </c>
      <c r="J104" s="18">
        <v>520083665</v>
      </c>
      <c r="K104" s="19">
        <v>505083665</v>
      </c>
      <c r="L104" s="19">
        <v>0</v>
      </c>
      <c r="M104" s="19">
        <v>0</v>
      </c>
      <c r="N104" s="19">
        <v>0</v>
      </c>
      <c r="O104" s="19">
        <v>505083665</v>
      </c>
      <c r="P104" s="19">
        <v>0</v>
      </c>
      <c r="Q104" s="19">
        <v>0</v>
      </c>
      <c r="R104" s="19">
        <v>0</v>
      </c>
      <c r="S104" s="19">
        <v>428683926.36000001</v>
      </c>
      <c r="T104" s="19">
        <v>428683926.36000001</v>
      </c>
      <c r="U104" s="19">
        <v>76399738.640000001</v>
      </c>
      <c r="V104" s="19">
        <v>76399738.640000001</v>
      </c>
      <c r="W104" s="19">
        <v>0</v>
      </c>
      <c r="X104" s="19">
        <v>76399738.639999986</v>
      </c>
      <c r="Y104" s="20">
        <f t="shared" si="4"/>
        <v>0.84873844882708693</v>
      </c>
      <c r="Z104" s="20">
        <f t="shared" si="5"/>
        <v>0.84873844882708693</v>
      </c>
      <c r="AA104" s="20">
        <f t="shared" si="6"/>
        <v>0</v>
      </c>
      <c r="AB104" s="21">
        <f t="shared" si="7"/>
        <v>0.84873844882708693</v>
      </c>
    </row>
    <row r="105" spans="1:28" ht="58" outlineLevel="2" x14ac:dyDescent="0.35">
      <c r="A105" s="15" t="s">
        <v>326</v>
      </c>
      <c r="B105" s="16" t="s">
        <v>33</v>
      </c>
      <c r="C105" s="16" t="s">
        <v>34</v>
      </c>
      <c r="D105" s="16" t="s">
        <v>54</v>
      </c>
      <c r="E105" s="16" t="s">
        <v>55</v>
      </c>
      <c r="F105" s="16" t="s">
        <v>36</v>
      </c>
      <c r="G105" s="16">
        <v>1112</v>
      </c>
      <c r="H105" s="16">
        <v>3480</v>
      </c>
      <c r="I105" s="17" t="s">
        <v>56</v>
      </c>
      <c r="J105" s="18">
        <v>498499327</v>
      </c>
      <c r="K105" s="19">
        <v>497748825</v>
      </c>
      <c r="L105" s="19">
        <v>0</v>
      </c>
      <c r="M105" s="19">
        <v>0</v>
      </c>
      <c r="N105" s="19">
        <v>0</v>
      </c>
      <c r="O105" s="19">
        <v>497748825</v>
      </c>
      <c r="P105" s="19">
        <v>0</v>
      </c>
      <c r="Q105" s="19">
        <v>68285124</v>
      </c>
      <c r="R105" s="19">
        <v>0</v>
      </c>
      <c r="S105" s="19">
        <v>429463701</v>
      </c>
      <c r="T105" s="19">
        <v>429463701</v>
      </c>
      <c r="U105" s="19">
        <v>0</v>
      </c>
      <c r="V105" s="19">
        <v>0</v>
      </c>
      <c r="W105" s="19">
        <v>0</v>
      </c>
      <c r="X105" s="19">
        <v>0</v>
      </c>
      <c r="Y105" s="20">
        <f t="shared" si="4"/>
        <v>0.86281208398633591</v>
      </c>
      <c r="Z105" s="20">
        <f t="shared" si="5"/>
        <v>0.86281208398633591</v>
      </c>
      <c r="AA105" s="20">
        <f t="shared" si="6"/>
        <v>0.13718791601366412</v>
      </c>
      <c r="AB105" s="21">
        <f t="shared" si="7"/>
        <v>1</v>
      </c>
    </row>
    <row r="106" spans="1:28" ht="29" outlineLevel="2" x14ac:dyDescent="0.35">
      <c r="A106" s="15" t="s">
        <v>326</v>
      </c>
      <c r="B106" s="16" t="s">
        <v>33</v>
      </c>
      <c r="C106" s="16" t="s">
        <v>34</v>
      </c>
      <c r="D106" s="16" t="s">
        <v>57</v>
      </c>
      <c r="E106" s="16" t="s">
        <v>55</v>
      </c>
      <c r="F106" s="16" t="s">
        <v>36</v>
      </c>
      <c r="G106" s="16">
        <v>1112</v>
      </c>
      <c r="H106" s="16">
        <v>3480</v>
      </c>
      <c r="I106" s="17" t="s">
        <v>58</v>
      </c>
      <c r="J106" s="18">
        <v>26945910</v>
      </c>
      <c r="K106" s="19">
        <v>26905341</v>
      </c>
      <c r="L106" s="19">
        <v>0</v>
      </c>
      <c r="M106" s="19">
        <v>0</v>
      </c>
      <c r="N106" s="19">
        <v>0</v>
      </c>
      <c r="O106" s="19">
        <v>26905341</v>
      </c>
      <c r="P106" s="19">
        <v>0</v>
      </c>
      <c r="Q106" s="19">
        <v>3679104</v>
      </c>
      <c r="R106" s="19">
        <v>0</v>
      </c>
      <c r="S106" s="19">
        <v>23226237</v>
      </c>
      <c r="T106" s="19">
        <v>23226237</v>
      </c>
      <c r="U106" s="19">
        <v>0</v>
      </c>
      <c r="V106" s="19">
        <v>0</v>
      </c>
      <c r="W106" s="19">
        <v>0</v>
      </c>
      <c r="X106" s="19">
        <v>0</v>
      </c>
      <c r="Y106" s="20">
        <f t="shared" si="4"/>
        <v>0.86325748482429565</v>
      </c>
      <c r="Z106" s="20">
        <f t="shared" si="5"/>
        <v>0.86325748482429565</v>
      </c>
      <c r="AA106" s="20">
        <f t="shared" si="6"/>
        <v>0.13674251517570432</v>
      </c>
      <c r="AB106" s="21">
        <f t="shared" si="7"/>
        <v>1</v>
      </c>
    </row>
    <row r="107" spans="1:28" ht="58" outlineLevel="2" x14ac:dyDescent="0.35">
      <c r="A107" s="15" t="s">
        <v>326</v>
      </c>
      <c r="B107" s="16" t="s">
        <v>33</v>
      </c>
      <c r="C107" s="16" t="s">
        <v>34</v>
      </c>
      <c r="D107" s="16" t="s">
        <v>59</v>
      </c>
      <c r="E107" s="16" t="s">
        <v>55</v>
      </c>
      <c r="F107" s="16" t="s">
        <v>36</v>
      </c>
      <c r="G107" s="16">
        <v>1112</v>
      </c>
      <c r="H107" s="16">
        <v>3480</v>
      </c>
      <c r="I107" s="17" t="s">
        <v>60</v>
      </c>
      <c r="J107" s="18">
        <v>94837062</v>
      </c>
      <c r="K107" s="19">
        <v>94688644</v>
      </c>
      <c r="L107" s="19">
        <v>0</v>
      </c>
      <c r="M107" s="19">
        <v>0</v>
      </c>
      <c r="N107" s="19">
        <v>0</v>
      </c>
      <c r="O107" s="19">
        <v>94688644</v>
      </c>
      <c r="P107" s="19">
        <v>0</v>
      </c>
      <c r="Q107" s="19">
        <v>18182105</v>
      </c>
      <c r="R107" s="19">
        <v>0</v>
      </c>
      <c r="S107" s="19">
        <v>76506539</v>
      </c>
      <c r="T107" s="19">
        <v>76506539</v>
      </c>
      <c r="U107" s="19">
        <v>0</v>
      </c>
      <c r="V107" s="19">
        <v>0</v>
      </c>
      <c r="W107" s="19">
        <v>0</v>
      </c>
      <c r="X107" s="19">
        <v>0</v>
      </c>
      <c r="Y107" s="20">
        <f t="shared" si="4"/>
        <v>0.80798008893231166</v>
      </c>
      <c r="Z107" s="20">
        <f t="shared" si="5"/>
        <v>0.80798008893231166</v>
      </c>
      <c r="AA107" s="20">
        <f t="shared" si="6"/>
        <v>0.19201991106768831</v>
      </c>
      <c r="AB107" s="21">
        <f t="shared" si="7"/>
        <v>1</v>
      </c>
    </row>
    <row r="108" spans="1:28" ht="43.5" outlineLevel="2" x14ac:dyDescent="0.35">
      <c r="A108" s="15" t="s">
        <v>326</v>
      </c>
      <c r="B108" s="16" t="s">
        <v>33</v>
      </c>
      <c r="C108" s="16" t="s">
        <v>34</v>
      </c>
      <c r="D108" s="16" t="s">
        <v>61</v>
      </c>
      <c r="E108" s="16" t="s">
        <v>55</v>
      </c>
      <c r="F108" s="16" t="s">
        <v>36</v>
      </c>
      <c r="G108" s="16">
        <v>1112</v>
      </c>
      <c r="H108" s="16">
        <v>3480</v>
      </c>
      <c r="I108" s="17" t="s">
        <v>62</v>
      </c>
      <c r="J108" s="18">
        <v>161675457</v>
      </c>
      <c r="K108" s="19">
        <v>161432051</v>
      </c>
      <c r="L108" s="19">
        <v>0</v>
      </c>
      <c r="M108" s="19">
        <v>0</v>
      </c>
      <c r="N108" s="19">
        <v>0</v>
      </c>
      <c r="O108" s="19">
        <v>161432051</v>
      </c>
      <c r="P108" s="19">
        <v>0</v>
      </c>
      <c r="Q108" s="19">
        <v>22265580</v>
      </c>
      <c r="R108" s="19">
        <v>0</v>
      </c>
      <c r="S108" s="19">
        <v>139166471</v>
      </c>
      <c r="T108" s="19">
        <v>139166471</v>
      </c>
      <c r="U108" s="19">
        <v>0</v>
      </c>
      <c r="V108" s="19">
        <v>0</v>
      </c>
      <c r="W108" s="19">
        <v>0</v>
      </c>
      <c r="X108" s="19">
        <v>0</v>
      </c>
      <c r="Y108" s="20">
        <f t="shared" si="4"/>
        <v>0.86207460128224478</v>
      </c>
      <c r="Z108" s="20">
        <f t="shared" si="5"/>
        <v>0.86207460128224478</v>
      </c>
      <c r="AA108" s="20">
        <f t="shared" si="6"/>
        <v>0.13792539871775525</v>
      </c>
      <c r="AB108" s="21">
        <f t="shared" si="7"/>
        <v>1</v>
      </c>
    </row>
    <row r="109" spans="1:28" ht="43.5" outlineLevel="2" x14ac:dyDescent="0.35">
      <c r="A109" s="15" t="s">
        <v>326</v>
      </c>
      <c r="B109" s="16" t="s">
        <v>33</v>
      </c>
      <c r="C109" s="16" t="s">
        <v>34</v>
      </c>
      <c r="D109" s="16" t="s">
        <v>63</v>
      </c>
      <c r="E109" s="16" t="s">
        <v>55</v>
      </c>
      <c r="F109" s="16" t="s">
        <v>36</v>
      </c>
      <c r="G109" s="16">
        <v>1112</v>
      </c>
      <c r="H109" s="16">
        <v>3480</v>
      </c>
      <c r="I109" s="17" t="s">
        <v>64</v>
      </c>
      <c r="J109" s="18">
        <v>80837729</v>
      </c>
      <c r="K109" s="19">
        <v>80716026</v>
      </c>
      <c r="L109" s="19">
        <v>0</v>
      </c>
      <c r="M109" s="19">
        <v>0</v>
      </c>
      <c r="N109" s="19">
        <v>0</v>
      </c>
      <c r="O109" s="19">
        <v>80716026</v>
      </c>
      <c r="P109" s="19">
        <v>0</v>
      </c>
      <c r="Q109" s="19">
        <v>10993160</v>
      </c>
      <c r="R109" s="19">
        <v>0</v>
      </c>
      <c r="S109" s="19">
        <v>69722866</v>
      </c>
      <c r="T109" s="19">
        <v>69722866</v>
      </c>
      <c r="U109" s="19">
        <v>0</v>
      </c>
      <c r="V109" s="19">
        <v>0</v>
      </c>
      <c r="W109" s="19">
        <v>0</v>
      </c>
      <c r="X109" s="19">
        <v>0</v>
      </c>
      <c r="Y109" s="20">
        <f t="shared" si="4"/>
        <v>0.86380449404186477</v>
      </c>
      <c r="Z109" s="20">
        <f t="shared" si="5"/>
        <v>0.86380449404186477</v>
      </c>
      <c r="AA109" s="20">
        <f t="shared" si="6"/>
        <v>0.13619550595813526</v>
      </c>
      <c r="AB109" s="21">
        <f t="shared" si="7"/>
        <v>1</v>
      </c>
    </row>
    <row r="110" spans="1:28" ht="43.5" outlineLevel="2" x14ac:dyDescent="0.35">
      <c r="A110" s="15" t="s">
        <v>326</v>
      </c>
      <c r="B110" s="16" t="s">
        <v>33</v>
      </c>
      <c r="C110" s="16" t="s">
        <v>34</v>
      </c>
      <c r="D110" s="16" t="s">
        <v>65</v>
      </c>
      <c r="E110" s="16" t="s">
        <v>55</v>
      </c>
      <c r="F110" s="16" t="s">
        <v>36</v>
      </c>
      <c r="G110" s="16">
        <v>1112</v>
      </c>
      <c r="H110" s="16">
        <v>3480</v>
      </c>
      <c r="I110" s="17" t="s">
        <v>66</v>
      </c>
      <c r="J110" s="18">
        <v>246388775</v>
      </c>
      <c r="K110" s="19">
        <v>246023004</v>
      </c>
      <c r="L110" s="19">
        <v>0</v>
      </c>
      <c r="M110" s="19">
        <v>0</v>
      </c>
      <c r="N110" s="19">
        <v>0</v>
      </c>
      <c r="O110" s="19">
        <v>246023004</v>
      </c>
      <c r="P110" s="19">
        <v>0</v>
      </c>
      <c r="Q110" s="19">
        <v>43824956.850000001</v>
      </c>
      <c r="R110" s="19">
        <v>0</v>
      </c>
      <c r="S110" s="19">
        <v>189198047.15000001</v>
      </c>
      <c r="T110" s="19">
        <v>189198047.15000001</v>
      </c>
      <c r="U110" s="19">
        <v>13000000</v>
      </c>
      <c r="V110" s="19">
        <v>13000000</v>
      </c>
      <c r="W110" s="19">
        <v>0</v>
      </c>
      <c r="X110" s="19">
        <v>13000000</v>
      </c>
      <c r="Y110" s="20">
        <f t="shared" si="4"/>
        <v>0.76902583934793356</v>
      </c>
      <c r="Z110" s="20">
        <f t="shared" si="5"/>
        <v>0.76902583934793356</v>
      </c>
      <c r="AA110" s="20">
        <f t="shared" si="6"/>
        <v>0.17813357343608405</v>
      </c>
      <c r="AB110" s="21">
        <f t="shared" si="7"/>
        <v>0.94715941278401761</v>
      </c>
    </row>
    <row r="111" spans="1:28" outlineLevel="2" x14ac:dyDescent="0.35">
      <c r="A111" s="15" t="s">
        <v>341</v>
      </c>
      <c r="B111" s="16" t="s">
        <v>33</v>
      </c>
      <c r="C111" s="16" t="s">
        <v>34</v>
      </c>
      <c r="D111" s="16" t="s">
        <v>35</v>
      </c>
      <c r="E111" s="16"/>
      <c r="F111" s="16" t="s">
        <v>36</v>
      </c>
      <c r="G111" s="16">
        <v>1111</v>
      </c>
      <c r="H111" s="16">
        <v>3480</v>
      </c>
      <c r="I111" s="17" t="s">
        <v>37</v>
      </c>
      <c r="J111" s="18">
        <v>510135992</v>
      </c>
      <c r="K111" s="19">
        <v>510135992</v>
      </c>
      <c r="L111" s="19">
        <v>0</v>
      </c>
      <c r="M111" s="19">
        <v>0</v>
      </c>
      <c r="N111" s="19">
        <v>0</v>
      </c>
      <c r="O111" s="19">
        <v>510135992</v>
      </c>
      <c r="P111" s="19">
        <v>0</v>
      </c>
      <c r="Q111" s="19">
        <v>0</v>
      </c>
      <c r="R111" s="19">
        <v>0</v>
      </c>
      <c r="S111" s="19">
        <v>446877779.35000002</v>
      </c>
      <c r="T111" s="19">
        <v>446877779.35000002</v>
      </c>
      <c r="U111" s="19">
        <v>63258212.649999999</v>
      </c>
      <c r="V111" s="19">
        <v>63258212.649999999</v>
      </c>
      <c r="W111" s="19">
        <v>0</v>
      </c>
      <c r="X111" s="19">
        <v>63258212.649999976</v>
      </c>
      <c r="Y111" s="20">
        <f t="shared" si="4"/>
        <v>0.87599735434860282</v>
      </c>
      <c r="Z111" s="20">
        <f t="shared" si="5"/>
        <v>0.87599735434860282</v>
      </c>
      <c r="AA111" s="20">
        <f t="shared" si="6"/>
        <v>0</v>
      </c>
      <c r="AB111" s="21">
        <f t="shared" si="7"/>
        <v>0.87599735434860282</v>
      </c>
    </row>
    <row r="112" spans="1:28" outlineLevel="2" x14ac:dyDescent="0.35">
      <c r="A112" s="15" t="s">
        <v>341</v>
      </c>
      <c r="B112" s="16" t="s">
        <v>33</v>
      </c>
      <c r="C112" s="16" t="s">
        <v>34</v>
      </c>
      <c r="D112" s="16" t="s">
        <v>38</v>
      </c>
      <c r="E112" s="16"/>
      <c r="F112" s="16" t="s">
        <v>36</v>
      </c>
      <c r="G112" s="16">
        <v>1111</v>
      </c>
      <c r="H112" s="16">
        <v>3480</v>
      </c>
      <c r="I112" s="17" t="s">
        <v>39</v>
      </c>
      <c r="J112" s="18">
        <v>842947</v>
      </c>
      <c r="K112" s="19">
        <v>842947</v>
      </c>
      <c r="L112" s="19">
        <v>0</v>
      </c>
      <c r="M112" s="19">
        <v>0</v>
      </c>
      <c r="N112" s="19">
        <v>0</v>
      </c>
      <c r="O112" s="19">
        <v>842947</v>
      </c>
      <c r="P112" s="19">
        <v>0</v>
      </c>
      <c r="Q112" s="19">
        <v>0</v>
      </c>
      <c r="R112" s="19">
        <v>0</v>
      </c>
      <c r="S112" s="19">
        <v>0</v>
      </c>
      <c r="T112" s="19">
        <v>0</v>
      </c>
      <c r="U112" s="19">
        <v>842947</v>
      </c>
      <c r="V112" s="19">
        <v>842947</v>
      </c>
      <c r="W112" s="19">
        <v>0</v>
      </c>
      <c r="X112" s="19">
        <v>842947</v>
      </c>
      <c r="Y112" s="20">
        <f t="shared" si="4"/>
        <v>0</v>
      </c>
      <c r="Z112" s="20">
        <f t="shared" si="5"/>
        <v>0</v>
      </c>
      <c r="AA112" s="20">
        <f t="shared" si="6"/>
        <v>0</v>
      </c>
      <c r="AB112" s="21">
        <f t="shared" si="7"/>
        <v>0</v>
      </c>
    </row>
    <row r="113" spans="1:28" outlineLevel="2" x14ac:dyDescent="0.35">
      <c r="A113" s="15" t="s">
        <v>341</v>
      </c>
      <c r="B113" s="16" t="s">
        <v>33</v>
      </c>
      <c r="C113" s="16" t="s">
        <v>34</v>
      </c>
      <c r="D113" s="16" t="s">
        <v>40</v>
      </c>
      <c r="E113" s="16"/>
      <c r="F113" s="16" t="s">
        <v>36</v>
      </c>
      <c r="G113" s="16">
        <v>1111</v>
      </c>
      <c r="H113" s="16">
        <v>3480</v>
      </c>
      <c r="I113" s="17" t="s">
        <v>41</v>
      </c>
      <c r="J113" s="18">
        <v>518613</v>
      </c>
      <c r="K113" s="19">
        <v>518613</v>
      </c>
      <c r="L113" s="19">
        <v>0</v>
      </c>
      <c r="M113" s="19">
        <v>0</v>
      </c>
      <c r="N113" s="19">
        <v>0</v>
      </c>
      <c r="O113" s="19">
        <v>518613</v>
      </c>
      <c r="P113" s="19">
        <v>0</v>
      </c>
      <c r="Q113" s="19">
        <v>0</v>
      </c>
      <c r="R113" s="19">
        <v>0</v>
      </c>
      <c r="S113" s="19">
        <v>0</v>
      </c>
      <c r="T113" s="19">
        <v>0</v>
      </c>
      <c r="U113" s="19">
        <v>518613</v>
      </c>
      <c r="V113" s="19">
        <v>518613</v>
      </c>
      <c r="W113" s="19">
        <v>0</v>
      </c>
      <c r="X113" s="19">
        <v>518613</v>
      </c>
      <c r="Y113" s="20">
        <f t="shared" si="4"/>
        <v>0</v>
      </c>
      <c r="Z113" s="20">
        <f t="shared" si="5"/>
        <v>0</v>
      </c>
      <c r="AA113" s="20">
        <f t="shared" si="6"/>
        <v>0</v>
      </c>
      <c r="AB113" s="21">
        <f t="shared" si="7"/>
        <v>0</v>
      </c>
    </row>
    <row r="114" spans="1:28" outlineLevel="2" x14ac:dyDescent="0.35">
      <c r="A114" s="15" t="s">
        <v>341</v>
      </c>
      <c r="B114" s="16" t="s">
        <v>33</v>
      </c>
      <c r="C114" s="16" t="s">
        <v>34</v>
      </c>
      <c r="D114" s="16" t="s">
        <v>44</v>
      </c>
      <c r="E114" s="16"/>
      <c r="F114" s="16" t="s">
        <v>36</v>
      </c>
      <c r="G114" s="16">
        <v>1111</v>
      </c>
      <c r="H114" s="16">
        <v>3480</v>
      </c>
      <c r="I114" s="17" t="s">
        <v>45</v>
      </c>
      <c r="J114" s="18">
        <v>229961397</v>
      </c>
      <c r="K114" s="19">
        <v>229961397</v>
      </c>
      <c r="L114" s="19">
        <v>0</v>
      </c>
      <c r="M114" s="19">
        <v>0</v>
      </c>
      <c r="N114" s="19">
        <v>0</v>
      </c>
      <c r="O114" s="19">
        <v>229961397</v>
      </c>
      <c r="P114" s="19">
        <v>0</v>
      </c>
      <c r="Q114" s="19">
        <v>0</v>
      </c>
      <c r="R114" s="19">
        <v>0</v>
      </c>
      <c r="S114" s="19">
        <v>203206278.52000001</v>
      </c>
      <c r="T114" s="19">
        <v>203206278.52000001</v>
      </c>
      <c r="U114" s="19">
        <v>26755118.48</v>
      </c>
      <c r="V114" s="19">
        <v>26755118.48</v>
      </c>
      <c r="W114" s="19">
        <v>0</v>
      </c>
      <c r="X114" s="19">
        <v>26755118.479999989</v>
      </c>
      <c r="Y114" s="20">
        <f t="shared" si="4"/>
        <v>0.88365387047983546</v>
      </c>
      <c r="Z114" s="20">
        <f t="shared" si="5"/>
        <v>0.88365387047983546</v>
      </c>
      <c r="AA114" s="20">
        <f t="shared" si="6"/>
        <v>0</v>
      </c>
      <c r="AB114" s="21">
        <f t="shared" si="7"/>
        <v>0.88365387047983546</v>
      </c>
    </row>
    <row r="115" spans="1:28" outlineLevel="2" x14ac:dyDescent="0.35">
      <c r="A115" s="15" t="s">
        <v>341</v>
      </c>
      <c r="B115" s="16" t="s">
        <v>33</v>
      </c>
      <c r="C115" s="16" t="s">
        <v>34</v>
      </c>
      <c r="D115" s="16" t="s">
        <v>46</v>
      </c>
      <c r="E115" s="16"/>
      <c r="F115" s="16" t="s">
        <v>36</v>
      </c>
      <c r="G115" s="16">
        <v>1111</v>
      </c>
      <c r="H115" s="16">
        <v>3480</v>
      </c>
      <c r="I115" s="17" t="s">
        <v>47</v>
      </c>
      <c r="J115" s="18">
        <v>286970559</v>
      </c>
      <c r="K115" s="19">
        <v>286970559</v>
      </c>
      <c r="L115" s="19">
        <v>0</v>
      </c>
      <c r="M115" s="19">
        <v>0</v>
      </c>
      <c r="N115" s="19">
        <v>0</v>
      </c>
      <c r="O115" s="19">
        <v>286970559</v>
      </c>
      <c r="P115" s="19">
        <v>0</v>
      </c>
      <c r="Q115" s="19">
        <v>0</v>
      </c>
      <c r="R115" s="19">
        <v>0</v>
      </c>
      <c r="S115" s="19">
        <v>239889603.18000001</v>
      </c>
      <c r="T115" s="19">
        <v>239889603.18000001</v>
      </c>
      <c r="U115" s="19">
        <v>47080955.82</v>
      </c>
      <c r="V115" s="19">
        <v>47080955.82</v>
      </c>
      <c r="W115" s="19">
        <v>0</v>
      </c>
      <c r="X115" s="19">
        <v>47080955.819999993</v>
      </c>
      <c r="Y115" s="20">
        <f t="shared" si="4"/>
        <v>0.83593802798425743</v>
      </c>
      <c r="Z115" s="20">
        <f t="shared" si="5"/>
        <v>0.83593802798425743</v>
      </c>
      <c r="AA115" s="20">
        <f t="shared" si="6"/>
        <v>0</v>
      </c>
      <c r="AB115" s="21">
        <f t="shared" si="7"/>
        <v>0.83593802798425743</v>
      </c>
    </row>
    <row r="116" spans="1:28" outlineLevel="2" x14ac:dyDescent="0.35">
      <c r="A116" s="15" t="s">
        <v>341</v>
      </c>
      <c r="B116" s="16" t="s">
        <v>33</v>
      </c>
      <c r="C116" s="16" t="s">
        <v>34</v>
      </c>
      <c r="D116" s="16" t="s">
        <v>48</v>
      </c>
      <c r="E116" s="16"/>
      <c r="F116" s="16" t="s">
        <v>36</v>
      </c>
      <c r="G116" s="16">
        <v>1111</v>
      </c>
      <c r="H116" s="16">
        <v>3480</v>
      </c>
      <c r="I116" s="17" t="s">
        <v>49</v>
      </c>
      <c r="J116" s="18">
        <v>115148385</v>
      </c>
      <c r="K116" s="19">
        <v>115148385</v>
      </c>
      <c r="L116" s="19">
        <v>0</v>
      </c>
      <c r="M116" s="19">
        <v>0</v>
      </c>
      <c r="N116" s="19">
        <v>0</v>
      </c>
      <c r="O116" s="19">
        <v>115148385</v>
      </c>
      <c r="P116" s="19">
        <v>0</v>
      </c>
      <c r="Q116" s="19">
        <v>0</v>
      </c>
      <c r="R116" s="19">
        <v>0</v>
      </c>
      <c r="S116" s="19">
        <v>84249.72</v>
      </c>
      <c r="T116" s="19">
        <v>84249.72</v>
      </c>
      <c r="U116" s="19">
        <v>115064135.28</v>
      </c>
      <c r="V116" s="19">
        <v>115064135.28</v>
      </c>
      <c r="W116" s="19">
        <v>0</v>
      </c>
      <c r="X116" s="19">
        <v>115064135.28</v>
      </c>
      <c r="Y116" s="20">
        <f t="shared" si="4"/>
        <v>7.3166219395955925E-4</v>
      </c>
      <c r="Z116" s="20">
        <f t="shared" si="5"/>
        <v>7.3166219395955925E-4</v>
      </c>
      <c r="AA116" s="20">
        <f t="shared" si="6"/>
        <v>0</v>
      </c>
      <c r="AB116" s="21">
        <f t="shared" si="7"/>
        <v>7.3166219395955925E-4</v>
      </c>
    </row>
    <row r="117" spans="1:28" outlineLevel="2" x14ac:dyDescent="0.35">
      <c r="A117" s="15" t="s">
        <v>341</v>
      </c>
      <c r="B117" s="16" t="s">
        <v>33</v>
      </c>
      <c r="C117" s="16" t="s">
        <v>34</v>
      </c>
      <c r="D117" s="16" t="s">
        <v>50</v>
      </c>
      <c r="E117" s="16"/>
      <c r="F117" s="16" t="s">
        <v>36</v>
      </c>
      <c r="G117" s="16">
        <v>1111</v>
      </c>
      <c r="H117" s="16">
        <v>3480</v>
      </c>
      <c r="I117" s="17" t="s">
        <v>51</v>
      </c>
      <c r="J117" s="18">
        <v>104293969</v>
      </c>
      <c r="K117" s="19">
        <v>104293969</v>
      </c>
      <c r="L117" s="19">
        <v>0</v>
      </c>
      <c r="M117" s="19">
        <v>0</v>
      </c>
      <c r="N117" s="19">
        <v>0</v>
      </c>
      <c r="O117" s="19">
        <v>104293969</v>
      </c>
      <c r="P117" s="19">
        <v>0</v>
      </c>
      <c r="Q117" s="19">
        <v>0</v>
      </c>
      <c r="R117" s="19">
        <v>0</v>
      </c>
      <c r="S117" s="19">
        <v>90825873.439999998</v>
      </c>
      <c r="T117" s="19">
        <v>90825873.439999998</v>
      </c>
      <c r="U117" s="19">
        <v>13468095.560000001</v>
      </c>
      <c r="V117" s="19">
        <v>13468095.560000001</v>
      </c>
      <c r="W117" s="19">
        <v>0</v>
      </c>
      <c r="X117" s="19">
        <v>13468095.560000002</v>
      </c>
      <c r="Y117" s="20">
        <f t="shared" si="4"/>
        <v>0.87086409991741709</v>
      </c>
      <c r="Z117" s="20">
        <f t="shared" si="5"/>
        <v>0.87086409991741709</v>
      </c>
      <c r="AA117" s="20">
        <f t="shared" si="6"/>
        <v>0</v>
      </c>
      <c r="AB117" s="21">
        <f t="shared" si="7"/>
        <v>0.87086409991741709</v>
      </c>
    </row>
    <row r="118" spans="1:28" outlineLevel="2" x14ac:dyDescent="0.35">
      <c r="A118" s="15" t="s">
        <v>341</v>
      </c>
      <c r="B118" s="16" t="s">
        <v>33</v>
      </c>
      <c r="C118" s="16" t="s">
        <v>34</v>
      </c>
      <c r="D118" s="16" t="s">
        <v>52</v>
      </c>
      <c r="E118" s="16"/>
      <c r="F118" s="16" t="s">
        <v>36</v>
      </c>
      <c r="G118" s="16">
        <v>1111</v>
      </c>
      <c r="H118" s="16">
        <v>3480</v>
      </c>
      <c r="I118" s="17" t="s">
        <v>53</v>
      </c>
      <c r="J118" s="18">
        <v>174952183</v>
      </c>
      <c r="K118" s="19">
        <v>164952183</v>
      </c>
      <c r="L118" s="19">
        <v>0</v>
      </c>
      <c r="M118" s="19">
        <v>0</v>
      </c>
      <c r="N118" s="19">
        <v>0</v>
      </c>
      <c r="O118" s="19">
        <v>164952183</v>
      </c>
      <c r="P118" s="19">
        <v>0</v>
      </c>
      <c r="Q118" s="19">
        <v>0</v>
      </c>
      <c r="R118" s="19">
        <v>0</v>
      </c>
      <c r="S118" s="19">
        <v>131585210.62</v>
      </c>
      <c r="T118" s="19">
        <v>131585210.62</v>
      </c>
      <c r="U118" s="19">
        <v>33366972.379999999</v>
      </c>
      <c r="V118" s="19">
        <v>33366972.379999999</v>
      </c>
      <c r="W118" s="19">
        <v>0</v>
      </c>
      <c r="X118" s="19">
        <v>33366972.379999995</v>
      </c>
      <c r="Y118" s="20">
        <f t="shared" si="4"/>
        <v>0.79771730344423519</v>
      </c>
      <c r="Z118" s="20">
        <f t="shared" si="5"/>
        <v>0.79771730344423519</v>
      </c>
      <c r="AA118" s="20">
        <f t="shared" si="6"/>
        <v>0</v>
      </c>
      <c r="AB118" s="21">
        <f t="shared" si="7"/>
        <v>0.79771730344423519</v>
      </c>
    </row>
    <row r="119" spans="1:28" ht="58" outlineLevel="2" x14ac:dyDescent="0.35">
      <c r="A119" s="15" t="s">
        <v>341</v>
      </c>
      <c r="B119" s="16" t="s">
        <v>33</v>
      </c>
      <c r="C119" s="16" t="s">
        <v>34</v>
      </c>
      <c r="D119" s="16" t="s">
        <v>54</v>
      </c>
      <c r="E119" s="16" t="s">
        <v>55</v>
      </c>
      <c r="F119" s="16" t="s">
        <v>36</v>
      </c>
      <c r="G119" s="16">
        <v>1112</v>
      </c>
      <c r="H119" s="16">
        <v>3480</v>
      </c>
      <c r="I119" s="17" t="s">
        <v>56</v>
      </c>
      <c r="J119" s="18">
        <v>124448372</v>
      </c>
      <c r="K119" s="19">
        <v>124448372</v>
      </c>
      <c r="L119" s="19">
        <v>0</v>
      </c>
      <c r="M119" s="19">
        <v>0</v>
      </c>
      <c r="N119" s="19">
        <v>0</v>
      </c>
      <c r="O119" s="19">
        <v>124448372</v>
      </c>
      <c r="P119" s="19">
        <v>0</v>
      </c>
      <c r="Q119" s="19">
        <v>21281393</v>
      </c>
      <c r="R119" s="19">
        <v>0</v>
      </c>
      <c r="S119" s="19">
        <v>103166979</v>
      </c>
      <c r="T119" s="19">
        <v>103166979</v>
      </c>
      <c r="U119" s="19">
        <v>0</v>
      </c>
      <c r="V119" s="19">
        <v>0</v>
      </c>
      <c r="W119" s="19">
        <v>0</v>
      </c>
      <c r="X119" s="19">
        <v>0</v>
      </c>
      <c r="Y119" s="20">
        <f t="shared" si="4"/>
        <v>0.82899420331509033</v>
      </c>
      <c r="Z119" s="20">
        <f t="shared" si="5"/>
        <v>0.82899420331509033</v>
      </c>
      <c r="AA119" s="20">
        <f t="shared" si="6"/>
        <v>0.17100579668490962</v>
      </c>
      <c r="AB119" s="21">
        <f t="shared" si="7"/>
        <v>1</v>
      </c>
    </row>
    <row r="120" spans="1:28" ht="29" outlineLevel="2" x14ac:dyDescent="0.35">
      <c r="A120" s="15" t="s">
        <v>341</v>
      </c>
      <c r="B120" s="16" t="s">
        <v>33</v>
      </c>
      <c r="C120" s="16" t="s">
        <v>34</v>
      </c>
      <c r="D120" s="16" t="s">
        <v>57</v>
      </c>
      <c r="E120" s="16" t="s">
        <v>55</v>
      </c>
      <c r="F120" s="16" t="s">
        <v>36</v>
      </c>
      <c r="G120" s="16">
        <v>1112</v>
      </c>
      <c r="H120" s="16">
        <v>3480</v>
      </c>
      <c r="I120" s="17" t="s">
        <v>58</v>
      </c>
      <c r="J120" s="18">
        <v>6726939</v>
      </c>
      <c r="K120" s="19">
        <v>6726939</v>
      </c>
      <c r="L120" s="19">
        <v>0</v>
      </c>
      <c r="M120" s="19">
        <v>0</v>
      </c>
      <c r="N120" s="19">
        <v>0</v>
      </c>
      <c r="O120" s="19">
        <v>6726939</v>
      </c>
      <c r="P120" s="19">
        <v>0</v>
      </c>
      <c r="Q120" s="19">
        <v>871548</v>
      </c>
      <c r="R120" s="19">
        <v>0</v>
      </c>
      <c r="S120" s="19">
        <v>5577657</v>
      </c>
      <c r="T120" s="19">
        <v>5577657</v>
      </c>
      <c r="U120" s="19">
        <v>0</v>
      </c>
      <c r="V120" s="19">
        <v>277734</v>
      </c>
      <c r="W120" s="19">
        <v>0</v>
      </c>
      <c r="X120" s="19">
        <v>277734</v>
      </c>
      <c r="Y120" s="20">
        <f t="shared" si="4"/>
        <v>0.82915230835302656</v>
      </c>
      <c r="Z120" s="20">
        <f t="shared" si="5"/>
        <v>0.82915230835302656</v>
      </c>
      <c r="AA120" s="20">
        <f t="shared" si="6"/>
        <v>0.12956085970156708</v>
      </c>
      <c r="AB120" s="21">
        <f t="shared" si="7"/>
        <v>0.95871316805459361</v>
      </c>
    </row>
    <row r="121" spans="1:28" ht="58" outlineLevel="2" x14ac:dyDescent="0.35">
      <c r="A121" s="15" t="s">
        <v>341</v>
      </c>
      <c r="B121" s="16" t="s">
        <v>33</v>
      </c>
      <c r="C121" s="16" t="s">
        <v>34</v>
      </c>
      <c r="D121" s="16" t="s">
        <v>59</v>
      </c>
      <c r="E121" s="16" t="s">
        <v>55</v>
      </c>
      <c r="F121" s="16" t="s">
        <v>36</v>
      </c>
      <c r="G121" s="16">
        <v>1112</v>
      </c>
      <c r="H121" s="16">
        <v>3480</v>
      </c>
      <c r="I121" s="17" t="s">
        <v>60</v>
      </c>
      <c r="J121" s="18">
        <v>25824192</v>
      </c>
      <c r="K121" s="19">
        <v>25824192</v>
      </c>
      <c r="L121" s="19">
        <v>0</v>
      </c>
      <c r="M121" s="19">
        <v>0</v>
      </c>
      <c r="N121" s="19">
        <v>0</v>
      </c>
      <c r="O121" s="19">
        <v>25824192</v>
      </c>
      <c r="P121" s="19">
        <v>0</v>
      </c>
      <c r="Q121" s="19">
        <v>6591335</v>
      </c>
      <c r="R121" s="19">
        <v>0</v>
      </c>
      <c r="S121" s="19">
        <v>19232857</v>
      </c>
      <c r="T121" s="19">
        <v>19232857</v>
      </c>
      <c r="U121" s="19">
        <v>0</v>
      </c>
      <c r="V121" s="19">
        <v>0</v>
      </c>
      <c r="W121" s="19">
        <v>0</v>
      </c>
      <c r="X121" s="19">
        <v>0</v>
      </c>
      <c r="Y121" s="20">
        <f t="shared" si="4"/>
        <v>0.74476123008998696</v>
      </c>
      <c r="Z121" s="20">
        <f t="shared" si="5"/>
        <v>0.74476123008998696</v>
      </c>
      <c r="AA121" s="20">
        <f t="shared" si="6"/>
        <v>0.25523876991001304</v>
      </c>
      <c r="AB121" s="21">
        <f t="shared" si="7"/>
        <v>1</v>
      </c>
    </row>
    <row r="122" spans="1:28" ht="43.5" outlineLevel="2" x14ac:dyDescent="0.35">
      <c r="A122" s="15" t="s">
        <v>341</v>
      </c>
      <c r="B122" s="16" t="s">
        <v>33</v>
      </c>
      <c r="C122" s="16" t="s">
        <v>34</v>
      </c>
      <c r="D122" s="16" t="s">
        <v>61</v>
      </c>
      <c r="E122" s="16" t="s">
        <v>55</v>
      </c>
      <c r="F122" s="16" t="s">
        <v>36</v>
      </c>
      <c r="G122" s="16">
        <v>1112</v>
      </c>
      <c r="H122" s="16">
        <v>3480</v>
      </c>
      <c r="I122" s="17" t="s">
        <v>62</v>
      </c>
      <c r="J122" s="18">
        <v>40361634</v>
      </c>
      <c r="K122" s="19">
        <v>40361634</v>
      </c>
      <c r="L122" s="19">
        <v>0</v>
      </c>
      <c r="M122" s="19">
        <v>0</v>
      </c>
      <c r="N122" s="19">
        <v>0</v>
      </c>
      <c r="O122" s="19">
        <v>40361634</v>
      </c>
      <c r="P122" s="19">
        <v>0</v>
      </c>
      <c r="Q122" s="19">
        <v>6919757</v>
      </c>
      <c r="R122" s="19">
        <v>0</v>
      </c>
      <c r="S122" s="19">
        <v>33441877</v>
      </c>
      <c r="T122" s="19">
        <v>33441877</v>
      </c>
      <c r="U122" s="19">
        <v>0</v>
      </c>
      <c r="V122" s="19">
        <v>0</v>
      </c>
      <c r="W122" s="19">
        <v>0</v>
      </c>
      <c r="X122" s="19">
        <v>0</v>
      </c>
      <c r="Y122" s="20">
        <f t="shared" si="4"/>
        <v>0.8285560738200044</v>
      </c>
      <c r="Z122" s="20">
        <f t="shared" si="5"/>
        <v>0.8285560738200044</v>
      </c>
      <c r="AA122" s="20">
        <f t="shared" si="6"/>
        <v>0.1714439261799956</v>
      </c>
      <c r="AB122" s="21">
        <f t="shared" si="7"/>
        <v>1</v>
      </c>
    </row>
    <row r="123" spans="1:28" ht="43.5" outlineLevel="2" x14ac:dyDescent="0.35">
      <c r="A123" s="15" t="s">
        <v>341</v>
      </c>
      <c r="B123" s="16" t="s">
        <v>33</v>
      </c>
      <c r="C123" s="16" t="s">
        <v>34</v>
      </c>
      <c r="D123" s="16" t="s">
        <v>63</v>
      </c>
      <c r="E123" s="16" t="s">
        <v>55</v>
      </c>
      <c r="F123" s="16" t="s">
        <v>36</v>
      </c>
      <c r="G123" s="16">
        <v>1112</v>
      </c>
      <c r="H123" s="16">
        <v>3480</v>
      </c>
      <c r="I123" s="17" t="s">
        <v>64</v>
      </c>
      <c r="J123" s="18">
        <v>20180817</v>
      </c>
      <c r="K123" s="19">
        <v>20180817</v>
      </c>
      <c r="L123" s="19">
        <v>0</v>
      </c>
      <c r="M123" s="19">
        <v>0</v>
      </c>
      <c r="N123" s="19">
        <v>0</v>
      </c>
      <c r="O123" s="19">
        <v>20180817</v>
      </c>
      <c r="P123" s="19">
        <v>0</v>
      </c>
      <c r="Q123" s="19">
        <v>3436841</v>
      </c>
      <c r="R123" s="19">
        <v>0</v>
      </c>
      <c r="S123" s="19">
        <v>16743976</v>
      </c>
      <c r="T123" s="19">
        <v>16743976</v>
      </c>
      <c r="U123" s="19">
        <v>0</v>
      </c>
      <c r="V123" s="19">
        <v>0</v>
      </c>
      <c r="W123" s="19">
        <v>0</v>
      </c>
      <c r="X123" s="19">
        <v>0</v>
      </c>
      <c r="Y123" s="20">
        <f t="shared" si="4"/>
        <v>0.82969762819810511</v>
      </c>
      <c r="Z123" s="20">
        <f t="shared" si="5"/>
        <v>0.82969762819810511</v>
      </c>
      <c r="AA123" s="20">
        <f t="shared" si="6"/>
        <v>0.17030237180189484</v>
      </c>
      <c r="AB123" s="21">
        <f t="shared" si="7"/>
        <v>1</v>
      </c>
    </row>
    <row r="124" spans="1:28" ht="43.5" outlineLevel="2" x14ac:dyDescent="0.35">
      <c r="A124" s="15" t="s">
        <v>341</v>
      </c>
      <c r="B124" s="16" t="s">
        <v>33</v>
      </c>
      <c r="C124" s="16" t="s">
        <v>34</v>
      </c>
      <c r="D124" s="16" t="s">
        <v>65</v>
      </c>
      <c r="E124" s="16" t="s">
        <v>55</v>
      </c>
      <c r="F124" s="16" t="s">
        <v>36</v>
      </c>
      <c r="G124" s="16">
        <v>1112</v>
      </c>
      <c r="H124" s="16">
        <v>3480</v>
      </c>
      <c r="I124" s="17" t="s">
        <v>66</v>
      </c>
      <c r="J124" s="18">
        <v>58826337</v>
      </c>
      <c r="K124" s="19">
        <v>58826337</v>
      </c>
      <c r="L124" s="19">
        <v>0</v>
      </c>
      <c r="M124" s="19">
        <v>0</v>
      </c>
      <c r="N124" s="19">
        <v>0</v>
      </c>
      <c r="O124" s="19">
        <v>58826337</v>
      </c>
      <c r="P124" s="19">
        <v>0</v>
      </c>
      <c r="Q124" s="19">
        <v>15093841.74</v>
      </c>
      <c r="R124" s="19">
        <v>0</v>
      </c>
      <c r="S124" s="19">
        <v>43732495.259999998</v>
      </c>
      <c r="T124" s="19">
        <v>43732495.259999998</v>
      </c>
      <c r="U124" s="19">
        <v>0</v>
      </c>
      <c r="V124" s="19">
        <v>0</v>
      </c>
      <c r="W124" s="19">
        <v>0</v>
      </c>
      <c r="X124" s="19">
        <v>0</v>
      </c>
      <c r="Y124" s="20">
        <f t="shared" si="4"/>
        <v>0.74341693687301991</v>
      </c>
      <c r="Z124" s="20">
        <f t="shared" si="5"/>
        <v>0.74341693687301991</v>
      </c>
      <c r="AA124" s="20">
        <f t="shared" si="6"/>
        <v>0.25658306312698004</v>
      </c>
      <c r="AB124" s="21">
        <f t="shared" si="7"/>
        <v>1</v>
      </c>
    </row>
    <row r="125" spans="1:28" outlineLevel="2" x14ac:dyDescent="0.35">
      <c r="A125" s="15" t="s">
        <v>346</v>
      </c>
      <c r="B125" s="16" t="s">
        <v>33</v>
      </c>
      <c r="C125" s="16" t="s">
        <v>34</v>
      </c>
      <c r="D125" s="16" t="s">
        <v>35</v>
      </c>
      <c r="E125" s="16"/>
      <c r="F125" s="16" t="s">
        <v>36</v>
      </c>
      <c r="G125" s="16">
        <v>1111</v>
      </c>
      <c r="H125" s="16">
        <v>3480</v>
      </c>
      <c r="I125" s="17" t="s">
        <v>37</v>
      </c>
      <c r="J125" s="18">
        <v>10082899987</v>
      </c>
      <c r="K125" s="19">
        <v>10064262683</v>
      </c>
      <c r="L125" s="19">
        <v>0</v>
      </c>
      <c r="M125" s="19">
        <v>46340664</v>
      </c>
      <c r="N125" s="19">
        <v>0</v>
      </c>
      <c r="O125" s="19">
        <v>10110603347</v>
      </c>
      <c r="P125" s="19">
        <v>0</v>
      </c>
      <c r="Q125" s="19">
        <v>1898775</v>
      </c>
      <c r="R125" s="19">
        <v>0</v>
      </c>
      <c r="S125" s="19">
        <v>8749526038.8600006</v>
      </c>
      <c r="T125" s="19">
        <v>8749526038.8600006</v>
      </c>
      <c r="U125" s="19">
        <v>1240863906.1400001</v>
      </c>
      <c r="V125" s="19">
        <v>1312837869.1400001</v>
      </c>
      <c r="W125" s="19">
        <v>0</v>
      </c>
      <c r="X125" s="19">
        <v>1359178533.1399994</v>
      </c>
      <c r="Y125" s="20">
        <f t="shared" si="4"/>
        <v>0.86936582583831201</v>
      </c>
      <c r="Z125" s="20">
        <f t="shared" si="5"/>
        <v>0.86538119819092141</v>
      </c>
      <c r="AA125" s="20">
        <f t="shared" si="6"/>
        <v>1.8780036510515478E-4</v>
      </c>
      <c r="AB125" s="21">
        <f t="shared" si="7"/>
        <v>0.86556899855602654</v>
      </c>
    </row>
    <row r="126" spans="1:28" outlineLevel="2" x14ac:dyDescent="0.35">
      <c r="A126" s="15" t="s">
        <v>346</v>
      </c>
      <c r="B126" s="16" t="s">
        <v>33</v>
      </c>
      <c r="C126" s="16" t="s">
        <v>34</v>
      </c>
      <c r="D126" s="16" t="s">
        <v>38</v>
      </c>
      <c r="E126" s="16"/>
      <c r="F126" s="16" t="s">
        <v>36</v>
      </c>
      <c r="G126" s="16">
        <v>1111</v>
      </c>
      <c r="H126" s="16">
        <v>3480</v>
      </c>
      <c r="I126" s="17" t="s">
        <v>39</v>
      </c>
      <c r="J126" s="18">
        <v>111407258</v>
      </c>
      <c r="K126" s="19">
        <v>198507258</v>
      </c>
      <c r="L126" s="19">
        <v>0</v>
      </c>
      <c r="M126" s="19">
        <v>0</v>
      </c>
      <c r="N126" s="19">
        <v>0</v>
      </c>
      <c r="O126" s="19">
        <v>198507258</v>
      </c>
      <c r="P126" s="19">
        <v>0</v>
      </c>
      <c r="Q126" s="19">
        <v>219200</v>
      </c>
      <c r="R126" s="19">
        <v>0</v>
      </c>
      <c r="S126" s="19">
        <v>173541703.69999999</v>
      </c>
      <c r="T126" s="19">
        <v>173541703.69999999</v>
      </c>
      <c r="U126" s="19">
        <v>24746354.300000001</v>
      </c>
      <c r="V126" s="19">
        <v>24746354.300000001</v>
      </c>
      <c r="W126" s="19">
        <v>0</v>
      </c>
      <c r="X126" s="19">
        <v>24746354.300000012</v>
      </c>
      <c r="Y126" s="20">
        <f t="shared" si="4"/>
        <v>0.87423354414577625</v>
      </c>
      <c r="Z126" s="20">
        <f t="shared" si="5"/>
        <v>0.87423354414577625</v>
      </c>
      <c r="AA126" s="20">
        <f t="shared" si="6"/>
        <v>1.1042417401181371E-3</v>
      </c>
      <c r="AB126" s="21">
        <f t="shared" si="7"/>
        <v>0.87533778588589439</v>
      </c>
    </row>
    <row r="127" spans="1:28" outlineLevel="2" x14ac:dyDescent="0.35">
      <c r="A127" s="15" t="s">
        <v>346</v>
      </c>
      <c r="B127" s="16" t="s">
        <v>33</v>
      </c>
      <c r="C127" s="16" t="s">
        <v>34</v>
      </c>
      <c r="D127" s="16" t="s">
        <v>40</v>
      </c>
      <c r="E127" s="16"/>
      <c r="F127" s="16" t="s">
        <v>36</v>
      </c>
      <c r="G127" s="16">
        <v>1111</v>
      </c>
      <c r="H127" s="16">
        <v>3480</v>
      </c>
      <c r="I127" s="17" t="s">
        <v>41</v>
      </c>
      <c r="J127" s="18">
        <v>41976671</v>
      </c>
      <c r="K127" s="19">
        <v>41976671</v>
      </c>
      <c r="L127" s="19">
        <v>0</v>
      </c>
      <c r="M127" s="19">
        <v>0</v>
      </c>
      <c r="N127" s="19">
        <v>0</v>
      </c>
      <c r="O127" s="19">
        <v>41976671</v>
      </c>
      <c r="P127" s="19">
        <v>0</v>
      </c>
      <c r="Q127" s="19">
        <v>0</v>
      </c>
      <c r="R127" s="19">
        <v>0</v>
      </c>
      <c r="S127" s="19">
        <v>22702456.199999999</v>
      </c>
      <c r="T127" s="19">
        <v>22702456.199999999</v>
      </c>
      <c r="U127" s="19">
        <v>19274214.800000001</v>
      </c>
      <c r="V127" s="19">
        <v>19274214.800000001</v>
      </c>
      <c r="W127" s="19">
        <v>0</v>
      </c>
      <c r="X127" s="19">
        <v>19274214.800000001</v>
      </c>
      <c r="Y127" s="20">
        <f t="shared" si="4"/>
        <v>0.54083507956121624</v>
      </c>
      <c r="Z127" s="20">
        <f t="shared" si="5"/>
        <v>0.54083507956121624</v>
      </c>
      <c r="AA127" s="20">
        <f t="shared" si="6"/>
        <v>0</v>
      </c>
      <c r="AB127" s="21">
        <f t="shared" si="7"/>
        <v>0.54083507956121624</v>
      </c>
    </row>
    <row r="128" spans="1:28" outlineLevel="2" x14ac:dyDescent="0.35">
      <c r="A128" s="15" t="s">
        <v>346</v>
      </c>
      <c r="B128" s="16" t="s">
        <v>33</v>
      </c>
      <c r="C128" s="16" t="s">
        <v>34</v>
      </c>
      <c r="D128" s="16" t="s">
        <v>44</v>
      </c>
      <c r="E128" s="16"/>
      <c r="F128" s="16" t="s">
        <v>36</v>
      </c>
      <c r="G128" s="16">
        <v>1111</v>
      </c>
      <c r="H128" s="16">
        <v>3480</v>
      </c>
      <c r="I128" s="17" t="s">
        <v>45</v>
      </c>
      <c r="J128" s="18">
        <v>3903804355</v>
      </c>
      <c r="K128" s="19">
        <v>3871304355</v>
      </c>
      <c r="L128" s="19">
        <v>0</v>
      </c>
      <c r="M128" s="19">
        <v>-36340664</v>
      </c>
      <c r="N128" s="19">
        <v>0</v>
      </c>
      <c r="O128" s="19">
        <v>3834963691</v>
      </c>
      <c r="P128" s="19">
        <v>0</v>
      </c>
      <c r="Q128" s="19">
        <v>484526.06</v>
      </c>
      <c r="R128" s="19">
        <v>0</v>
      </c>
      <c r="S128" s="19">
        <v>3321601397.1100001</v>
      </c>
      <c r="T128" s="19">
        <v>3321601397.1100001</v>
      </c>
      <c r="U128" s="19">
        <v>512877767.82999998</v>
      </c>
      <c r="V128" s="19">
        <v>549218431.83000004</v>
      </c>
      <c r="W128" s="19">
        <v>0</v>
      </c>
      <c r="X128" s="19">
        <v>512877767.82999992</v>
      </c>
      <c r="Y128" s="20">
        <f t="shared" si="4"/>
        <v>0.85800575013431102</v>
      </c>
      <c r="Z128" s="20">
        <f t="shared" si="5"/>
        <v>0.86613633524229372</v>
      </c>
      <c r="AA128" s="20">
        <f t="shared" si="6"/>
        <v>1.2634436699807597E-4</v>
      </c>
      <c r="AB128" s="21">
        <f t="shared" si="7"/>
        <v>0.86626267960929182</v>
      </c>
    </row>
    <row r="129" spans="1:28" outlineLevel="2" x14ac:dyDescent="0.35">
      <c r="A129" s="15" t="s">
        <v>346</v>
      </c>
      <c r="B129" s="16" t="s">
        <v>33</v>
      </c>
      <c r="C129" s="16" t="s">
        <v>34</v>
      </c>
      <c r="D129" s="16" t="s">
        <v>46</v>
      </c>
      <c r="E129" s="16"/>
      <c r="F129" s="16" t="s">
        <v>36</v>
      </c>
      <c r="G129" s="16">
        <v>1111</v>
      </c>
      <c r="H129" s="16">
        <v>3480</v>
      </c>
      <c r="I129" s="17" t="s">
        <v>47</v>
      </c>
      <c r="J129" s="18">
        <v>4572940406</v>
      </c>
      <c r="K129" s="19">
        <v>4537940406</v>
      </c>
      <c r="L129" s="19">
        <v>0</v>
      </c>
      <c r="M129" s="19">
        <v>-10000000</v>
      </c>
      <c r="N129" s="19">
        <v>0</v>
      </c>
      <c r="O129" s="19">
        <v>4527940406</v>
      </c>
      <c r="P129" s="19">
        <v>0</v>
      </c>
      <c r="Q129" s="19">
        <v>299625</v>
      </c>
      <c r="R129" s="19">
        <v>0</v>
      </c>
      <c r="S129" s="19">
        <v>4071496177.3800001</v>
      </c>
      <c r="T129" s="19">
        <v>4071496177.3800001</v>
      </c>
      <c r="U129" s="19">
        <v>456144603.62</v>
      </c>
      <c r="V129" s="19">
        <v>466144603.62</v>
      </c>
      <c r="W129" s="19">
        <v>0</v>
      </c>
      <c r="X129" s="19">
        <v>456144603.61999989</v>
      </c>
      <c r="Y129" s="20">
        <f t="shared" si="4"/>
        <v>0.89721235034217861</v>
      </c>
      <c r="Z129" s="20">
        <f t="shared" si="5"/>
        <v>0.89919385245990358</v>
      </c>
      <c r="AA129" s="20">
        <f t="shared" si="6"/>
        <v>6.6172469850302182E-5</v>
      </c>
      <c r="AB129" s="21">
        <f t="shared" si="7"/>
        <v>0.89926002492975388</v>
      </c>
    </row>
    <row r="130" spans="1:28" outlineLevel="2" x14ac:dyDescent="0.35">
      <c r="A130" s="15" t="s">
        <v>346</v>
      </c>
      <c r="B130" s="16" t="s">
        <v>33</v>
      </c>
      <c r="C130" s="16" t="s">
        <v>34</v>
      </c>
      <c r="D130" s="16" t="s">
        <v>48</v>
      </c>
      <c r="E130" s="16"/>
      <c r="F130" s="16" t="s">
        <v>36</v>
      </c>
      <c r="G130" s="16">
        <v>1111</v>
      </c>
      <c r="H130" s="16">
        <v>3480</v>
      </c>
      <c r="I130" s="17" t="s">
        <v>49</v>
      </c>
      <c r="J130" s="18">
        <v>1995371392</v>
      </c>
      <c r="K130" s="19">
        <v>1993818902</v>
      </c>
      <c r="L130" s="19">
        <v>0</v>
      </c>
      <c r="M130" s="19">
        <v>0</v>
      </c>
      <c r="N130" s="19">
        <v>0</v>
      </c>
      <c r="O130" s="19">
        <v>1993818902</v>
      </c>
      <c r="P130" s="19">
        <v>0</v>
      </c>
      <c r="Q130" s="19">
        <v>0</v>
      </c>
      <c r="R130" s="19">
        <v>0</v>
      </c>
      <c r="S130" s="19">
        <v>7958315.9000000004</v>
      </c>
      <c r="T130" s="19">
        <v>7958315.9000000004</v>
      </c>
      <c r="U130" s="19">
        <v>1985860586.0999999</v>
      </c>
      <c r="V130" s="19">
        <v>1985860586.0999999</v>
      </c>
      <c r="W130" s="19">
        <v>0</v>
      </c>
      <c r="X130" s="19">
        <v>1985860586.0999999</v>
      </c>
      <c r="Y130" s="20">
        <f t="shared" si="4"/>
        <v>3.991493857349337E-3</v>
      </c>
      <c r="Z130" s="20">
        <f t="shared" si="5"/>
        <v>3.991493857349337E-3</v>
      </c>
      <c r="AA130" s="20">
        <f t="shared" si="6"/>
        <v>0</v>
      </c>
      <c r="AB130" s="21">
        <f t="shared" si="7"/>
        <v>3.991493857349337E-3</v>
      </c>
    </row>
    <row r="131" spans="1:28" outlineLevel="2" x14ac:dyDescent="0.35">
      <c r="A131" s="15" t="s">
        <v>346</v>
      </c>
      <c r="B131" s="16" t="s">
        <v>33</v>
      </c>
      <c r="C131" s="16" t="s">
        <v>34</v>
      </c>
      <c r="D131" s="16" t="s">
        <v>50</v>
      </c>
      <c r="E131" s="16"/>
      <c r="F131" s="16" t="s">
        <v>36</v>
      </c>
      <c r="G131" s="16">
        <v>1111</v>
      </c>
      <c r="H131" s="16">
        <v>3480</v>
      </c>
      <c r="I131" s="17" t="s">
        <v>51</v>
      </c>
      <c r="J131" s="18">
        <v>1796013740</v>
      </c>
      <c r="K131" s="19">
        <v>1657413740</v>
      </c>
      <c r="L131" s="19">
        <v>0</v>
      </c>
      <c r="M131" s="19">
        <v>0</v>
      </c>
      <c r="N131" s="19">
        <v>0</v>
      </c>
      <c r="O131" s="19">
        <v>1657413740</v>
      </c>
      <c r="P131" s="19">
        <v>0</v>
      </c>
      <c r="Q131" s="19">
        <v>609068.32999999996</v>
      </c>
      <c r="R131" s="19">
        <v>0</v>
      </c>
      <c r="S131" s="19">
        <v>1650433074.6700001</v>
      </c>
      <c r="T131" s="19">
        <v>1650433074.6700001</v>
      </c>
      <c r="U131" s="19">
        <v>6371597</v>
      </c>
      <c r="V131" s="19">
        <v>6371597</v>
      </c>
      <c r="W131" s="19">
        <v>0</v>
      </c>
      <c r="X131" s="19">
        <v>6371597</v>
      </c>
      <c r="Y131" s="20">
        <f t="shared" si="4"/>
        <v>0.99578821801610029</v>
      </c>
      <c r="Z131" s="20">
        <f t="shared" si="5"/>
        <v>0.99578821801610029</v>
      </c>
      <c r="AA131" s="20">
        <f t="shared" si="6"/>
        <v>3.6748116375576802E-4</v>
      </c>
      <c r="AB131" s="21">
        <f t="shared" si="7"/>
        <v>0.99615569917985602</v>
      </c>
    </row>
    <row r="132" spans="1:28" outlineLevel="2" x14ac:dyDescent="0.35">
      <c r="A132" s="15" t="s">
        <v>346</v>
      </c>
      <c r="B132" s="16" t="s">
        <v>33</v>
      </c>
      <c r="C132" s="16" t="s">
        <v>34</v>
      </c>
      <c r="D132" s="16" t="s">
        <v>52</v>
      </c>
      <c r="E132" s="16"/>
      <c r="F132" s="16" t="s">
        <v>36</v>
      </c>
      <c r="G132" s="16">
        <v>1111</v>
      </c>
      <c r="H132" s="16">
        <v>3480</v>
      </c>
      <c r="I132" s="17" t="s">
        <v>53</v>
      </c>
      <c r="J132" s="18">
        <v>2798897621</v>
      </c>
      <c r="K132" s="19">
        <v>2978397621</v>
      </c>
      <c r="L132" s="19">
        <v>0</v>
      </c>
      <c r="M132" s="19">
        <v>0</v>
      </c>
      <c r="N132" s="19">
        <v>0</v>
      </c>
      <c r="O132" s="19">
        <v>2978397621</v>
      </c>
      <c r="P132" s="19">
        <v>0</v>
      </c>
      <c r="Q132" s="19">
        <v>438404.36</v>
      </c>
      <c r="R132" s="19">
        <v>0</v>
      </c>
      <c r="S132" s="19">
        <v>2455753187.9699998</v>
      </c>
      <c r="T132" s="19">
        <v>2455753187.9699998</v>
      </c>
      <c r="U132" s="19">
        <v>509206028.67000002</v>
      </c>
      <c r="V132" s="19">
        <v>522206028.67000002</v>
      </c>
      <c r="W132" s="19">
        <v>0</v>
      </c>
      <c r="X132" s="19">
        <v>522206028.67000008</v>
      </c>
      <c r="Y132" s="20">
        <f t="shared" si="4"/>
        <v>0.82452160539447317</v>
      </c>
      <c r="Z132" s="20">
        <f t="shared" si="5"/>
        <v>0.82452160539447317</v>
      </c>
      <c r="AA132" s="20">
        <f t="shared" si="6"/>
        <v>1.4719470527001203E-4</v>
      </c>
      <c r="AB132" s="21">
        <f t="shared" si="7"/>
        <v>0.82466880009974319</v>
      </c>
    </row>
    <row r="133" spans="1:28" ht="58" outlineLevel="2" x14ac:dyDescent="0.35">
      <c r="A133" s="15" t="s">
        <v>346</v>
      </c>
      <c r="B133" s="16" t="s">
        <v>33</v>
      </c>
      <c r="C133" s="16" t="s">
        <v>34</v>
      </c>
      <c r="D133" s="16" t="s">
        <v>54</v>
      </c>
      <c r="E133" s="16" t="s">
        <v>55</v>
      </c>
      <c r="F133" s="16" t="s">
        <v>36</v>
      </c>
      <c r="G133" s="16">
        <v>1112</v>
      </c>
      <c r="H133" s="16">
        <v>3480</v>
      </c>
      <c r="I133" s="17" t="s">
        <v>56</v>
      </c>
      <c r="J133" s="18">
        <v>2157876428</v>
      </c>
      <c r="K133" s="19">
        <v>2134652476</v>
      </c>
      <c r="L133" s="19">
        <v>0</v>
      </c>
      <c r="M133" s="19">
        <v>0</v>
      </c>
      <c r="N133" s="19">
        <v>-20000000</v>
      </c>
      <c r="O133" s="19">
        <v>2114652476</v>
      </c>
      <c r="P133" s="19">
        <v>0</v>
      </c>
      <c r="Q133" s="19">
        <v>211721142</v>
      </c>
      <c r="R133" s="19">
        <v>0</v>
      </c>
      <c r="S133" s="19">
        <v>1902931334</v>
      </c>
      <c r="T133" s="19">
        <v>1902931334</v>
      </c>
      <c r="U133" s="19">
        <v>0</v>
      </c>
      <c r="V133" s="19">
        <v>20000000</v>
      </c>
      <c r="W133" s="19">
        <v>0</v>
      </c>
      <c r="X133" s="19">
        <v>0</v>
      </c>
      <c r="Y133" s="20">
        <f t="shared" si="4"/>
        <v>0.89144783771351455</v>
      </c>
      <c r="Z133" s="20">
        <f t="shared" si="5"/>
        <v>0.89987898985629822</v>
      </c>
      <c r="AA133" s="20">
        <f t="shared" si="6"/>
        <v>0.10012101014370174</v>
      </c>
      <c r="AB133" s="21">
        <f t="shared" si="7"/>
        <v>1</v>
      </c>
    </row>
    <row r="134" spans="1:28" ht="29" outlineLevel="2" x14ac:dyDescent="0.35">
      <c r="A134" s="15" t="s">
        <v>346</v>
      </c>
      <c r="B134" s="16" t="s">
        <v>33</v>
      </c>
      <c r="C134" s="16" t="s">
        <v>34</v>
      </c>
      <c r="D134" s="16" t="s">
        <v>57</v>
      </c>
      <c r="E134" s="16" t="s">
        <v>55</v>
      </c>
      <c r="F134" s="16" t="s">
        <v>36</v>
      </c>
      <c r="G134" s="16">
        <v>1112</v>
      </c>
      <c r="H134" s="16">
        <v>3480</v>
      </c>
      <c r="I134" s="17" t="s">
        <v>58</v>
      </c>
      <c r="J134" s="18">
        <v>116641969</v>
      </c>
      <c r="K134" s="19">
        <v>116548783</v>
      </c>
      <c r="L134" s="19">
        <v>0</v>
      </c>
      <c r="M134" s="19">
        <v>0</v>
      </c>
      <c r="N134" s="19">
        <v>0</v>
      </c>
      <c r="O134" s="19">
        <v>116548783</v>
      </c>
      <c r="P134" s="19">
        <v>0</v>
      </c>
      <c r="Q134" s="19">
        <v>13644484</v>
      </c>
      <c r="R134" s="19">
        <v>0</v>
      </c>
      <c r="S134" s="19">
        <v>102904299</v>
      </c>
      <c r="T134" s="19">
        <v>102904299</v>
      </c>
      <c r="U134" s="19">
        <v>0</v>
      </c>
      <c r="V134" s="19">
        <v>0</v>
      </c>
      <c r="W134" s="19">
        <v>0</v>
      </c>
      <c r="X134" s="19">
        <v>0</v>
      </c>
      <c r="Y134" s="20">
        <f t="shared" si="4"/>
        <v>0.88292898776986806</v>
      </c>
      <c r="Z134" s="20">
        <f t="shared" si="5"/>
        <v>0.88292898776986806</v>
      </c>
      <c r="AA134" s="20">
        <f t="shared" si="6"/>
        <v>0.117071012230132</v>
      </c>
      <c r="AB134" s="21">
        <f t="shared" si="7"/>
        <v>1</v>
      </c>
    </row>
    <row r="135" spans="1:28" ht="58" outlineLevel="2" x14ac:dyDescent="0.35">
      <c r="A135" s="15" t="s">
        <v>346</v>
      </c>
      <c r="B135" s="16" t="s">
        <v>33</v>
      </c>
      <c r="C135" s="16" t="s">
        <v>34</v>
      </c>
      <c r="D135" s="16" t="s">
        <v>59</v>
      </c>
      <c r="E135" s="16" t="s">
        <v>55</v>
      </c>
      <c r="F135" s="16" t="s">
        <v>36</v>
      </c>
      <c r="G135" s="16">
        <v>1112</v>
      </c>
      <c r="H135" s="16">
        <v>3480</v>
      </c>
      <c r="I135" s="17" t="s">
        <v>60</v>
      </c>
      <c r="J135" s="18">
        <v>244825294</v>
      </c>
      <c r="K135" s="19">
        <v>234644619</v>
      </c>
      <c r="L135" s="19">
        <v>0</v>
      </c>
      <c r="M135" s="19">
        <v>0</v>
      </c>
      <c r="N135" s="19">
        <v>0</v>
      </c>
      <c r="O135" s="19">
        <v>234644619</v>
      </c>
      <c r="P135" s="19">
        <v>0</v>
      </c>
      <c r="Q135" s="19">
        <v>55723847</v>
      </c>
      <c r="R135" s="19">
        <v>0</v>
      </c>
      <c r="S135" s="19">
        <v>178920772</v>
      </c>
      <c r="T135" s="19">
        <v>178920772</v>
      </c>
      <c r="U135" s="19">
        <v>0</v>
      </c>
      <c r="V135" s="19">
        <v>0</v>
      </c>
      <c r="W135" s="19">
        <v>0</v>
      </c>
      <c r="X135" s="19">
        <v>0</v>
      </c>
      <c r="Y135" s="20">
        <f t="shared" si="4"/>
        <v>0.76251811255045232</v>
      </c>
      <c r="Z135" s="20">
        <f t="shared" si="5"/>
        <v>0.76251811255045232</v>
      </c>
      <c r="AA135" s="20">
        <f t="shared" si="6"/>
        <v>0.23748188744954768</v>
      </c>
      <c r="AB135" s="21">
        <f t="shared" si="7"/>
        <v>1</v>
      </c>
    </row>
    <row r="136" spans="1:28" ht="43.5" outlineLevel="2" x14ac:dyDescent="0.35">
      <c r="A136" s="15" t="s">
        <v>346</v>
      </c>
      <c r="B136" s="16" t="s">
        <v>33</v>
      </c>
      <c r="C136" s="16" t="s">
        <v>34</v>
      </c>
      <c r="D136" s="16" t="s">
        <v>61</v>
      </c>
      <c r="E136" s="16" t="s">
        <v>55</v>
      </c>
      <c r="F136" s="16" t="s">
        <v>36</v>
      </c>
      <c r="G136" s="16">
        <v>1112</v>
      </c>
      <c r="H136" s="16">
        <v>3480</v>
      </c>
      <c r="I136" s="17" t="s">
        <v>62</v>
      </c>
      <c r="J136" s="18">
        <v>699851814</v>
      </c>
      <c r="K136" s="19">
        <v>699292696</v>
      </c>
      <c r="L136" s="19">
        <v>0</v>
      </c>
      <c r="M136" s="19">
        <v>0</v>
      </c>
      <c r="N136" s="19">
        <v>0</v>
      </c>
      <c r="O136" s="19">
        <v>699292696</v>
      </c>
      <c r="P136" s="19">
        <v>0</v>
      </c>
      <c r="Q136" s="19">
        <v>82782730</v>
      </c>
      <c r="R136" s="19">
        <v>0</v>
      </c>
      <c r="S136" s="19">
        <v>616509966</v>
      </c>
      <c r="T136" s="19">
        <v>616509966</v>
      </c>
      <c r="U136" s="19">
        <v>0</v>
      </c>
      <c r="V136" s="19">
        <v>0</v>
      </c>
      <c r="W136" s="19">
        <v>0</v>
      </c>
      <c r="X136" s="19">
        <v>0</v>
      </c>
      <c r="Y136" s="20">
        <f t="shared" si="4"/>
        <v>0.88161934126650743</v>
      </c>
      <c r="Z136" s="20">
        <f t="shared" si="5"/>
        <v>0.88161934126650743</v>
      </c>
      <c r="AA136" s="20">
        <f t="shared" si="6"/>
        <v>0.11838065873349261</v>
      </c>
      <c r="AB136" s="21">
        <f t="shared" si="7"/>
        <v>1</v>
      </c>
    </row>
    <row r="137" spans="1:28" ht="43.5" outlineLevel="2" x14ac:dyDescent="0.35">
      <c r="A137" s="15" t="s">
        <v>346</v>
      </c>
      <c r="B137" s="16" t="s">
        <v>33</v>
      </c>
      <c r="C137" s="16" t="s">
        <v>34</v>
      </c>
      <c r="D137" s="16" t="s">
        <v>63</v>
      </c>
      <c r="E137" s="16" t="s">
        <v>55</v>
      </c>
      <c r="F137" s="16" t="s">
        <v>36</v>
      </c>
      <c r="G137" s="16">
        <v>1112</v>
      </c>
      <c r="H137" s="16">
        <v>3480</v>
      </c>
      <c r="I137" s="17" t="s">
        <v>64</v>
      </c>
      <c r="J137" s="18">
        <v>349925907</v>
      </c>
      <c r="K137" s="19">
        <v>349646347</v>
      </c>
      <c r="L137" s="19">
        <v>0</v>
      </c>
      <c r="M137" s="19">
        <v>0</v>
      </c>
      <c r="N137" s="19">
        <v>0</v>
      </c>
      <c r="O137" s="19">
        <v>349646347</v>
      </c>
      <c r="P137" s="19">
        <v>0</v>
      </c>
      <c r="Q137" s="19">
        <v>40739739</v>
      </c>
      <c r="R137" s="19">
        <v>0</v>
      </c>
      <c r="S137" s="19">
        <v>308906608</v>
      </c>
      <c r="T137" s="19">
        <v>308906608</v>
      </c>
      <c r="U137" s="19">
        <v>0</v>
      </c>
      <c r="V137" s="19">
        <v>0</v>
      </c>
      <c r="W137" s="19">
        <v>0</v>
      </c>
      <c r="X137" s="19">
        <v>0</v>
      </c>
      <c r="Y137" s="20">
        <f t="shared" si="4"/>
        <v>0.88348301262246565</v>
      </c>
      <c r="Z137" s="20">
        <f t="shared" si="5"/>
        <v>0.88348301262246565</v>
      </c>
      <c r="AA137" s="20">
        <f t="shared" si="6"/>
        <v>0.11651698737753437</v>
      </c>
      <c r="AB137" s="21">
        <f t="shared" si="7"/>
        <v>1</v>
      </c>
    </row>
    <row r="138" spans="1:28" ht="43.5" outlineLevel="2" x14ac:dyDescent="0.35">
      <c r="A138" s="15" t="s">
        <v>346</v>
      </c>
      <c r="B138" s="16" t="s">
        <v>33</v>
      </c>
      <c r="C138" s="16" t="s">
        <v>34</v>
      </c>
      <c r="D138" s="16" t="s">
        <v>65</v>
      </c>
      <c r="E138" s="16" t="s">
        <v>55</v>
      </c>
      <c r="F138" s="16" t="s">
        <v>36</v>
      </c>
      <c r="G138" s="16">
        <v>1112</v>
      </c>
      <c r="H138" s="16">
        <v>3480</v>
      </c>
      <c r="I138" s="17" t="s">
        <v>66</v>
      </c>
      <c r="J138" s="18">
        <v>1305113143</v>
      </c>
      <c r="K138" s="19">
        <v>1210113049</v>
      </c>
      <c r="L138" s="19">
        <v>0</v>
      </c>
      <c r="M138" s="19">
        <v>0</v>
      </c>
      <c r="N138" s="19">
        <v>0</v>
      </c>
      <c r="O138" s="19">
        <v>1210113049</v>
      </c>
      <c r="P138" s="19">
        <v>0</v>
      </c>
      <c r="Q138" s="19">
        <v>216079961.72</v>
      </c>
      <c r="R138" s="19">
        <v>0</v>
      </c>
      <c r="S138" s="19">
        <v>982033087.27999997</v>
      </c>
      <c r="T138" s="19">
        <v>982033087.27999997</v>
      </c>
      <c r="U138" s="19">
        <v>12000000</v>
      </c>
      <c r="V138" s="19">
        <v>12000000</v>
      </c>
      <c r="W138" s="19">
        <v>0</v>
      </c>
      <c r="X138" s="19">
        <v>12000000</v>
      </c>
      <c r="Y138" s="20">
        <f t="shared" ref="Y138:Y201" si="8">S138/K138</f>
        <v>0.81152177318600249</v>
      </c>
      <c r="Z138" s="20">
        <f t="shared" ref="Z138:Z201" si="9">S138/O138</f>
        <v>0.81152177318600249</v>
      </c>
      <c r="AA138" s="20">
        <f t="shared" ref="AA138:AA201" si="10">(P138+Q138+R138)/O138</f>
        <v>0.17856179792339386</v>
      </c>
      <c r="AB138" s="21">
        <f t="shared" ref="AB138:AB201" si="11">Z138+AA138</f>
        <v>0.99008357110939638</v>
      </c>
    </row>
    <row r="139" spans="1:28" outlineLevel="2" x14ac:dyDescent="0.35">
      <c r="A139" s="15" t="s">
        <v>353</v>
      </c>
      <c r="B139" s="16" t="s">
        <v>33</v>
      </c>
      <c r="C139" s="16" t="s">
        <v>34</v>
      </c>
      <c r="D139" s="16" t="s">
        <v>35</v>
      </c>
      <c r="E139" s="16"/>
      <c r="F139" s="16" t="s">
        <v>36</v>
      </c>
      <c r="G139" s="16">
        <v>1111</v>
      </c>
      <c r="H139" s="16">
        <v>3460</v>
      </c>
      <c r="I139" s="17" t="s">
        <v>37</v>
      </c>
      <c r="J139" s="18">
        <v>451367612</v>
      </c>
      <c r="K139" s="19">
        <v>451367612</v>
      </c>
      <c r="L139" s="19">
        <v>0</v>
      </c>
      <c r="M139" s="19">
        <v>0</v>
      </c>
      <c r="N139" s="19">
        <v>0</v>
      </c>
      <c r="O139" s="19">
        <v>451367612</v>
      </c>
      <c r="P139" s="19">
        <v>0</v>
      </c>
      <c r="Q139" s="19">
        <v>0</v>
      </c>
      <c r="R139" s="19">
        <v>0</v>
      </c>
      <c r="S139" s="19">
        <v>394206257.67000002</v>
      </c>
      <c r="T139" s="19">
        <v>394206257.67000002</v>
      </c>
      <c r="U139" s="19">
        <v>57161354.329999998</v>
      </c>
      <c r="V139" s="19">
        <v>57161354.329999998</v>
      </c>
      <c r="W139" s="19">
        <v>0</v>
      </c>
      <c r="X139" s="19">
        <v>57161354.329999983</v>
      </c>
      <c r="Y139" s="20">
        <f t="shared" si="8"/>
        <v>0.87335964564068014</v>
      </c>
      <c r="Z139" s="20">
        <f t="shared" si="9"/>
        <v>0.87335964564068014</v>
      </c>
      <c r="AA139" s="20">
        <f t="shared" si="10"/>
        <v>0</v>
      </c>
      <c r="AB139" s="21">
        <f t="shared" si="11"/>
        <v>0.87335964564068014</v>
      </c>
    </row>
    <row r="140" spans="1:28" outlineLevel="2" x14ac:dyDescent="0.35">
      <c r="A140" s="15" t="s">
        <v>353</v>
      </c>
      <c r="B140" s="16" t="s">
        <v>33</v>
      </c>
      <c r="C140" s="16" t="s">
        <v>34</v>
      </c>
      <c r="D140" s="16" t="s">
        <v>38</v>
      </c>
      <c r="E140" s="16"/>
      <c r="F140" s="16" t="s">
        <v>36</v>
      </c>
      <c r="G140" s="16">
        <v>1111</v>
      </c>
      <c r="H140" s="16">
        <v>3460</v>
      </c>
      <c r="I140" s="17" t="s">
        <v>39</v>
      </c>
      <c r="J140" s="18">
        <v>13013592</v>
      </c>
      <c r="K140" s="19">
        <v>8913592</v>
      </c>
      <c r="L140" s="19">
        <v>0</v>
      </c>
      <c r="M140" s="19">
        <v>0</v>
      </c>
      <c r="N140" s="19">
        <v>0</v>
      </c>
      <c r="O140" s="19">
        <v>8913592</v>
      </c>
      <c r="P140" s="19">
        <v>0</v>
      </c>
      <c r="Q140" s="19">
        <v>0</v>
      </c>
      <c r="R140" s="19">
        <v>0</v>
      </c>
      <c r="S140" s="19">
        <v>3630000</v>
      </c>
      <c r="T140" s="19">
        <v>3630000</v>
      </c>
      <c r="U140" s="19">
        <v>5283592</v>
      </c>
      <c r="V140" s="19">
        <v>5283592</v>
      </c>
      <c r="W140" s="19">
        <v>0</v>
      </c>
      <c r="X140" s="19">
        <v>5283592</v>
      </c>
      <c r="Y140" s="20">
        <f t="shared" si="8"/>
        <v>0.40724323033856608</v>
      </c>
      <c r="Z140" s="20">
        <f t="shared" si="9"/>
        <v>0.40724323033856608</v>
      </c>
      <c r="AA140" s="20">
        <f t="shared" si="10"/>
        <v>0</v>
      </c>
      <c r="AB140" s="21">
        <f t="shared" si="11"/>
        <v>0.40724323033856608</v>
      </c>
    </row>
    <row r="141" spans="1:28" outlineLevel="2" x14ac:dyDescent="0.35">
      <c r="A141" s="15" t="s">
        <v>353</v>
      </c>
      <c r="B141" s="16" t="s">
        <v>33</v>
      </c>
      <c r="C141" s="16" t="s">
        <v>34</v>
      </c>
      <c r="D141" s="16" t="s">
        <v>40</v>
      </c>
      <c r="E141" s="16"/>
      <c r="F141" s="16" t="s">
        <v>36</v>
      </c>
      <c r="G141" s="16">
        <v>1111</v>
      </c>
      <c r="H141" s="16">
        <v>3460</v>
      </c>
      <c r="I141" s="17" t="s">
        <v>41</v>
      </c>
      <c r="J141" s="18">
        <v>10642948</v>
      </c>
      <c r="K141" s="19">
        <v>10642948</v>
      </c>
      <c r="L141" s="19">
        <v>0</v>
      </c>
      <c r="M141" s="19">
        <v>0</v>
      </c>
      <c r="N141" s="19">
        <v>0</v>
      </c>
      <c r="O141" s="19">
        <v>10642948</v>
      </c>
      <c r="P141" s="19">
        <v>0</v>
      </c>
      <c r="Q141" s="19">
        <v>0</v>
      </c>
      <c r="R141" s="19">
        <v>0</v>
      </c>
      <c r="S141" s="19">
        <v>3747571.85</v>
      </c>
      <c r="T141" s="19">
        <v>3747571.85</v>
      </c>
      <c r="U141" s="19">
        <v>6895376.1500000004</v>
      </c>
      <c r="V141" s="19">
        <v>6895376.1500000004</v>
      </c>
      <c r="W141" s="19">
        <v>0</v>
      </c>
      <c r="X141" s="19">
        <v>6895376.1500000004</v>
      </c>
      <c r="Y141" s="20">
        <f t="shared" si="8"/>
        <v>0.35211783896717341</v>
      </c>
      <c r="Z141" s="20">
        <f t="shared" si="9"/>
        <v>0.35211783896717341</v>
      </c>
      <c r="AA141" s="20">
        <f t="shared" si="10"/>
        <v>0</v>
      </c>
      <c r="AB141" s="21">
        <f t="shared" si="11"/>
        <v>0.35211783896717341</v>
      </c>
    </row>
    <row r="142" spans="1:28" outlineLevel="2" x14ac:dyDescent="0.35">
      <c r="A142" s="15" t="s">
        <v>353</v>
      </c>
      <c r="B142" s="16" t="s">
        <v>33</v>
      </c>
      <c r="C142" s="16" t="s">
        <v>34</v>
      </c>
      <c r="D142" s="16" t="s">
        <v>44</v>
      </c>
      <c r="E142" s="16"/>
      <c r="F142" s="16" t="s">
        <v>36</v>
      </c>
      <c r="G142" s="16">
        <v>1111</v>
      </c>
      <c r="H142" s="16">
        <v>3460</v>
      </c>
      <c r="I142" s="17" t="s">
        <v>45</v>
      </c>
      <c r="J142" s="18">
        <v>157228810</v>
      </c>
      <c r="K142" s="19">
        <v>149728810</v>
      </c>
      <c r="L142" s="19">
        <v>0</v>
      </c>
      <c r="M142" s="19">
        <v>0</v>
      </c>
      <c r="N142" s="19">
        <v>0</v>
      </c>
      <c r="O142" s="19">
        <v>149728810</v>
      </c>
      <c r="P142" s="19">
        <v>0</v>
      </c>
      <c r="Q142" s="19">
        <v>0</v>
      </c>
      <c r="R142" s="19">
        <v>0</v>
      </c>
      <c r="S142" s="19">
        <v>122631019.17</v>
      </c>
      <c r="T142" s="19">
        <v>122631019.17</v>
      </c>
      <c r="U142" s="19">
        <v>27097790.829999998</v>
      </c>
      <c r="V142" s="19">
        <v>27097790.829999998</v>
      </c>
      <c r="W142" s="19">
        <v>0</v>
      </c>
      <c r="X142" s="19">
        <v>27097790.829999998</v>
      </c>
      <c r="Y142" s="20">
        <f t="shared" si="8"/>
        <v>0.8190208629187663</v>
      </c>
      <c r="Z142" s="20">
        <f t="shared" si="9"/>
        <v>0.8190208629187663</v>
      </c>
      <c r="AA142" s="20">
        <f t="shared" si="10"/>
        <v>0</v>
      </c>
      <c r="AB142" s="21">
        <f t="shared" si="11"/>
        <v>0.8190208629187663</v>
      </c>
    </row>
    <row r="143" spans="1:28" outlineLevel="2" x14ac:dyDescent="0.35">
      <c r="A143" s="15" t="s">
        <v>353</v>
      </c>
      <c r="B143" s="16" t="s">
        <v>33</v>
      </c>
      <c r="C143" s="16" t="s">
        <v>34</v>
      </c>
      <c r="D143" s="16" t="s">
        <v>46</v>
      </c>
      <c r="E143" s="16"/>
      <c r="F143" s="16" t="s">
        <v>36</v>
      </c>
      <c r="G143" s="16">
        <v>1111</v>
      </c>
      <c r="H143" s="16">
        <v>3460</v>
      </c>
      <c r="I143" s="17" t="s">
        <v>47</v>
      </c>
      <c r="J143" s="18">
        <v>192907233</v>
      </c>
      <c r="K143" s="19">
        <v>208907233</v>
      </c>
      <c r="L143" s="19">
        <v>0</v>
      </c>
      <c r="M143" s="19">
        <v>0</v>
      </c>
      <c r="N143" s="19">
        <v>0</v>
      </c>
      <c r="O143" s="19">
        <v>208907233</v>
      </c>
      <c r="P143" s="19">
        <v>0</v>
      </c>
      <c r="Q143" s="19">
        <v>0</v>
      </c>
      <c r="R143" s="19">
        <v>0</v>
      </c>
      <c r="S143" s="19">
        <v>188401273.72</v>
      </c>
      <c r="T143" s="19">
        <v>188401273.72</v>
      </c>
      <c r="U143" s="19">
        <v>20505959.280000001</v>
      </c>
      <c r="V143" s="19">
        <v>20505959.280000001</v>
      </c>
      <c r="W143" s="19">
        <v>0</v>
      </c>
      <c r="X143" s="19">
        <v>20505959.280000001</v>
      </c>
      <c r="Y143" s="20">
        <f t="shared" si="8"/>
        <v>0.90184179367307971</v>
      </c>
      <c r="Z143" s="20">
        <f t="shared" si="9"/>
        <v>0.90184179367307971</v>
      </c>
      <c r="AA143" s="20">
        <f t="shared" si="10"/>
        <v>0</v>
      </c>
      <c r="AB143" s="21">
        <f t="shared" si="11"/>
        <v>0.90184179367307971</v>
      </c>
    </row>
    <row r="144" spans="1:28" outlineLevel="2" x14ac:dyDescent="0.35">
      <c r="A144" s="15" t="s">
        <v>353</v>
      </c>
      <c r="B144" s="16" t="s">
        <v>33</v>
      </c>
      <c r="C144" s="16" t="s">
        <v>34</v>
      </c>
      <c r="D144" s="16" t="s">
        <v>48</v>
      </c>
      <c r="E144" s="16"/>
      <c r="F144" s="16" t="s">
        <v>36</v>
      </c>
      <c r="G144" s="16">
        <v>1111</v>
      </c>
      <c r="H144" s="16">
        <v>3460</v>
      </c>
      <c r="I144" s="17" t="s">
        <v>49</v>
      </c>
      <c r="J144" s="18">
        <v>81549822</v>
      </c>
      <c r="K144" s="19">
        <v>81549822</v>
      </c>
      <c r="L144" s="19">
        <v>0</v>
      </c>
      <c r="M144" s="19">
        <v>0</v>
      </c>
      <c r="N144" s="19">
        <v>0</v>
      </c>
      <c r="O144" s="19">
        <v>81549822</v>
      </c>
      <c r="P144" s="19">
        <v>0</v>
      </c>
      <c r="Q144" s="19">
        <v>0</v>
      </c>
      <c r="R144" s="19">
        <v>0</v>
      </c>
      <c r="S144" s="19">
        <v>98056.71</v>
      </c>
      <c r="T144" s="19">
        <v>98056.71</v>
      </c>
      <c r="U144" s="19">
        <v>81451765.290000007</v>
      </c>
      <c r="V144" s="19">
        <v>81451765.290000007</v>
      </c>
      <c r="W144" s="19">
        <v>0</v>
      </c>
      <c r="X144" s="19">
        <v>81451765.290000007</v>
      </c>
      <c r="Y144" s="20">
        <f t="shared" si="8"/>
        <v>1.2024147643142618E-3</v>
      </c>
      <c r="Z144" s="20">
        <f t="shared" si="9"/>
        <v>1.2024147643142618E-3</v>
      </c>
      <c r="AA144" s="20">
        <f t="shared" si="10"/>
        <v>0</v>
      </c>
      <c r="AB144" s="21">
        <f t="shared" si="11"/>
        <v>1.2024147643142618E-3</v>
      </c>
    </row>
    <row r="145" spans="1:28" outlineLevel="2" x14ac:dyDescent="0.35">
      <c r="A145" s="15" t="s">
        <v>353</v>
      </c>
      <c r="B145" s="16" t="s">
        <v>33</v>
      </c>
      <c r="C145" s="16" t="s">
        <v>34</v>
      </c>
      <c r="D145" s="16" t="s">
        <v>50</v>
      </c>
      <c r="E145" s="16"/>
      <c r="F145" s="16" t="s">
        <v>36</v>
      </c>
      <c r="G145" s="16">
        <v>1111</v>
      </c>
      <c r="H145" s="16">
        <v>3460</v>
      </c>
      <c r="I145" s="17" t="s">
        <v>51</v>
      </c>
      <c r="J145" s="18">
        <v>74006813</v>
      </c>
      <c r="K145" s="19">
        <v>67206813</v>
      </c>
      <c r="L145" s="19">
        <v>0</v>
      </c>
      <c r="M145" s="19">
        <v>0</v>
      </c>
      <c r="N145" s="19">
        <v>0</v>
      </c>
      <c r="O145" s="19">
        <v>67206813</v>
      </c>
      <c r="P145" s="19">
        <v>0</v>
      </c>
      <c r="Q145" s="19">
        <v>0</v>
      </c>
      <c r="R145" s="19">
        <v>0</v>
      </c>
      <c r="S145" s="19">
        <v>65947589.280000001</v>
      </c>
      <c r="T145" s="19">
        <v>65947589.280000001</v>
      </c>
      <c r="U145" s="19">
        <v>1259223.72</v>
      </c>
      <c r="V145" s="19">
        <v>1259223.72</v>
      </c>
      <c r="W145" s="19">
        <v>0</v>
      </c>
      <c r="X145" s="19">
        <v>1259223.7199999988</v>
      </c>
      <c r="Y145" s="20">
        <f t="shared" si="8"/>
        <v>0.98126345137062221</v>
      </c>
      <c r="Z145" s="20">
        <f t="shared" si="9"/>
        <v>0.98126345137062221</v>
      </c>
      <c r="AA145" s="20">
        <f t="shared" si="10"/>
        <v>0</v>
      </c>
      <c r="AB145" s="21">
        <f t="shared" si="11"/>
        <v>0.98126345137062221</v>
      </c>
    </row>
    <row r="146" spans="1:28" outlineLevel="2" x14ac:dyDescent="0.35">
      <c r="A146" s="15" t="s">
        <v>353</v>
      </c>
      <c r="B146" s="16" t="s">
        <v>33</v>
      </c>
      <c r="C146" s="16" t="s">
        <v>34</v>
      </c>
      <c r="D146" s="16" t="s">
        <v>52</v>
      </c>
      <c r="E146" s="16"/>
      <c r="F146" s="16" t="s">
        <v>36</v>
      </c>
      <c r="G146" s="16">
        <v>1111</v>
      </c>
      <c r="H146" s="16">
        <v>3460</v>
      </c>
      <c r="I146" s="17" t="s">
        <v>53</v>
      </c>
      <c r="J146" s="18">
        <v>49759936</v>
      </c>
      <c r="K146" s="19">
        <v>48459936</v>
      </c>
      <c r="L146" s="19">
        <v>0</v>
      </c>
      <c r="M146" s="19">
        <v>0</v>
      </c>
      <c r="N146" s="19">
        <v>0</v>
      </c>
      <c r="O146" s="19">
        <v>48459936</v>
      </c>
      <c r="P146" s="19">
        <v>0</v>
      </c>
      <c r="Q146" s="19">
        <v>0</v>
      </c>
      <c r="R146" s="19">
        <v>0</v>
      </c>
      <c r="S146" s="19">
        <v>38632604.060000002</v>
      </c>
      <c r="T146" s="19">
        <v>38632604.060000002</v>
      </c>
      <c r="U146" s="19">
        <v>9827331.9399999995</v>
      </c>
      <c r="V146" s="19">
        <v>9827331.9399999995</v>
      </c>
      <c r="W146" s="19">
        <v>0</v>
      </c>
      <c r="X146" s="19">
        <v>9827331.9399999976</v>
      </c>
      <c r="Y146" s="20">
        <f t="shared" si="8"/>
        <v>0.79720707967918081</v>
      </c>
      <c r="Z146" s="20">
        <f t="shared" si="9"/>
        <v>0.79720707967918081</v>
      </c>
      <c r="AA146" s="20">
        <f t="shared" si="10"/>
        <v>0</v>
      </c>
      <c r="AB146" s="21">
        <f t="shared" si="11"/>
        <v>0.79720707967918081</v>
      </c>
    </row>
    <row r="147" spans="1:28" ht="58" outlineLevel="2" x14ac:dyDescent="0.35">
      <c r="A147" s="15" t="s">
        <v>353</v>
      </c>
      <c r="B147" s="16" t="s">
        <v>33</v>
      </c>
      <c r="C147" s="16" t="s">
        <v>34</v>
      </c>
      <c r="D147" s="16" t="s">
        <v>54</v>
      </c>
      <c r="E147" s="16" t="s">
        <v>55</v>
      </c>
      <c r="F147" s="16" t="s">
        <v>36</v>
      </c>
      <c r="G147" s="16">
        <v>1112</v>
      </c>
      <c r="H147" s="16">
        <v>3460</v>
      </c>
      <c r="I147" s="17" t="s">
        <v>56</v>
      </c>
      <c r="J147" s="18">
        <v>89026064</v>
      </c>
      <c r="K147" s="19">
        <v>87026064</v>
      </c>
      <c r="L147" s="19">
        <v>0</v>
      </c>
      <c r="M147" s="19">
        <v>0</v>
      </c>
      <c r="N147" s="19">
        <v>0</v>
      </c>
      <c r="O147" s="19">
        <v>87026064</v>
      </c>
      <c r="P147" s="19">
        <v>0</v>
      </c>
      <c r="Q147" s="19">
        <v>11643741</v>
      </c>
      <c r="R147" s="19">
        <v>0</v>
      </c>
      <c r="S147" s="19">
        <v>75382323</v>
      </c>
      <c r="T147" s="19">
        <v>75382323</v>
      </c>
      <c r="U147" s="19">
        <v>0</v>
      </c>
      <c r="V147" s="19">
        <v>0</v>
      </c>
      <c r="W147" s="19">
        <v>0</v>
      </c>
      <c r="X147" s="19">
        <v>0</v>
      </c>
      <c r="Y147" s="20">
        <f t="shared" si="8"/>
        <v>0.86620397999385568</v>
      </c>
      <c r="Z147" s="20">
        <f t="shared" si="9"/>
        <v>0.86620397999385568</v>
      </c>
      <c r="AA147" s="20">
        <f t="shared" si="10"/>
        <v>0.13379602000614438</v>
      </c>
      <c r="AB147" s="21">
        <f t="shared" si="11"/>
        <v>1</v>
      </c>
    </row>
    <row r="148" spans="1:28" ht="29" outlineLevel="2" x14ac:dyDescent="0.35">
      <c r="A148" s="15" t="s">
        <v>353</v>
      </c>
      <c r="B148" s="16" t="s">
        <v>33</v>
      </c>
      <c r="C148" s="16" t="s">
        <v>34</v>
      </c>
      <c r="D148" s="16" t="s">
        <v>57</v>
      </c>
      <c r="E148" s="16" t="s">
        <v>55</v>
      </c>
      <c r="F148" s="16" t="s">
        <v>36</v>
      </c>
      <c r="G148" s="16">
        <v>1112</v>
      </c>
      <c r="H148" s="16">
        <v>3460</v>
      </c>
      <c r="I148" s="17" t="s">
        <v>58</v>
      </c>
      <c r="J148" s="18">
        <v>4812220</v>
      </c>
      <c r="K148" s="19">
        <v>4812220</v>
      </c>
      <c r="L148" s="19">
        <v>0</v>
      </c>
      <c r="M148" s="19">
        <v>0</v>
      </c>
      <c r="N148" s="19">
        <v>0</v>
      </c>
      <c r="O148" s="19">
        <v>4812220</v>
      </c>
      <c r="P148" s="19">
        <v>0</v>
      </c>
      <c r="Q148" s="19">
        <v>737470</v>
      </c>
      <c r="R148" s="19">
        <v>0</v>
      </c>
      <c r="S148" s="19">
        <v>4074750</v>
      </c>
      <c r="T148" s="19">
        <v>4074750</v>
      </c>
      <c r="U148" s="19">
        <v>0</v>
      </c>
      <c r="V148" s="19">
        <v>0</v>
      </c>
      <c r="W148" s="19">
        <v>0</v>
      </c>
      <c r="X148" s="19">
        <v>0</v>
      </c>
      <c r="Y148" s="20">
        <f t="shared" si="8"/>
        <v>0.84675056418866967</v>
      </c>
      <c r="Z148" s="20">
        <f t="shared" si="9"/>
        <v>0.84675056418866967</v>
      </c>
      <c r="AA148" s="20">
        <f t="shared" si="10"/>
        <v>0.15324943581133033</v>
      </c>
      <c r="AB148" s="21">
        <f t="shared" si="11"/>
        <v>1</v>
      </c>
    </row>
    <row r="149" spans="1:28" ht="58" outlineLevel="2" x14ac:dyDescent="0.35">
      <c r="A149" s="15" t="s">
        <v>353</v>
      </c>
      <c r="B149" s="16" t="s">
        <v>33</v>
      </c>
      <c r="C149" s="16" t="s">
        <v>34</v>
      </c>
      <c r="D149" s="16" t="s">
        <v>59</v>
      </c>
      <c r="E149" s="16" t="s">
        <v>55</v>
      </c>
      <c r="F149" s="16" t="s">
        <v>36</v>
      </c>
      <c r="G149" s="16">
        <v>1112</v>
      </c>
      <c r="H149" s="16">
        <v>3460</v>
      </c>
      <c r="I149" s="17" t="s">
        <v>60</v>
      </c>
      <c r="J149" s="18">
        <v>19914191</v>
      </c>
      <c r="K149" s="19">
        <v>15414191</v>
      </c>
      <c r="L149" s="19">
        <v>0</v>
      </c>
      <c r="M149" s="19">
        <v>0</v>
      </c>
      <c r="N149" s="19">
        <v>0</v>
      </c>
      <c r="O149" s="19">
        <v>15414191</v>
      </c>
      <c r="P149" s="19">
        <v>0</v>
      </c>
      <c r="Q149" s="19">
        <v>5163546</v>
      </c>
      <c r="R149" s="19">
        <v>0</v>
      </c>
      <c r="S149" s="19">
        <v>10250645</v>
      </c>
      <c r="T149" s="19">
        <v>10250645</v>
      </c>
      <c r="U149" s="19">
        <v>0</v>
      </c>
      <c r="V149" s="19">
        <v>0</v>
      </c>
      <c r="W149" s="19">
        <v>0</v>
      </c>
      <c r="X149" s="19">
        <v>0</v>
      </c>
      <c r="Y149" s="20">
        <f t="shared" si="8"/>
        <v>0.66501349308568969</v>
      </c>
      <c r="Z149" s="20">
        <f t="shared" si="9"/>
        <v>0.66501349308568969</v>
      </c>
      <c r="AA149" s="20">
        <f t="shared" si="10"/>
        <v>0.33498650691431031</v>
      </c>
      <c r="AB149" s="21">
        <f t="shared" si="11"/>
        <v>1</v>
      </c>
    </row>
    <row r="150" spans="1:28" ht="43.5" outlineLevel="2" x14ac:dyDescent="0.35">
      <c r="A150" s="15" t="s">
        <v>353</v>
      </c>
      <c r="B150" s="16" t="s">
        <v>33</v>
      </c>
      <c r="C150" s="16" t="s">
        <v>34</v>
      </c>
      <c r="D150" s="16" t="s">
        <v>61</v>
      </c>
      <c r="E150" s="16" t="s">
        <v>55</v>
      </c>
      <c r="F150" s="16" t="s">
        <v>36</v>
      </c>
      <c r="G150" s="16">
        <v>1112</v>
      </c>
      <c r="H150" s="16">
        <v>3460</v>
      </c>
      <c r="I150" s="17" t="s">
        <v>62</v>
      </c>
      <c r="J150" s="18">
        <v>28873318</v>
      </c>
      <c r="K150" s="19">
        <v>28873318</v>
      </c>
      <c r="L150" s="19">
        <v>0</v>
      </c>
      <c r="M150" s="19">
        <v>0</v>
      </c>
      <c r="N150" s="19">
        <v>0</v>
      </c>
      <c r="O150" s="19">
        <v>28873318</v>
      </c>
      <c r="P150" s="19">
        <v>0</v>
      </c>
      <c r="Q150" s="19">
        <v>4424988</v>
      </c>
      <c r="R150" s="19">
        <v>0</v>
      </c>
      <c r="S150" s="19">
        <v>24448330</v>
      </c>
      <c r="T150" s="19">
        <v>24448330</v>
      </c>
      <c r="U150" s="19">
        <v>0</v>
      </c>
      <c r="V150" s="19">
        <v>0</v>
      </c>
      <c r="W150" s="19">
        <v>0</v>
      </c>
      <c r="X150" s="19">
        <v>0</v>
      </c>
      <c r="Y150" s="20">
        <f t="shared" si="8"/>
        <v>0.84674473505261849</v>
      </c>
      <c r="Z150" s="20">
        <f t="shared" si="9"/>
        <v>0.84674473505261849</v>
      </c>
      <c r="AA150" s="20">
        <f t="shared" si="10"/>
        <v>0.15325526494738154</v>
      </c>
      <c r="AB150" s="21">
        <f t="shared" si="11"/>
        <v>1</v>
      </c>
    </row>
    <row r="151" spans="1:28" ht="43.5" outlineLevel="2" x14ac:dyDescent="0.35">
      <c r="A151" s="15" t="s">
        <v>353</v>
      </c>
      <c r="B151" s="16" t="s">
        <v>33</v>
      </c>
      <c r="C151" s="16" t="s">
        <v>34</v>
      </c>
      <c r="D151" s="16" t="s">
        <v>63</v>
      </c>
      <c r="E151" s="16" t="s">
        <v>55</v>
      </c>
      <c r="F151" s="16" t="s">
        <v>36</v>
      </c>
      <c r="G151" s="16">
        <v>1112</v>
      </c>
      <c r="H151" s="16">
        <v>3460</v>
      </c>
      <c r="I151" s="17" t="s">
        <v>64</v>
      </c>
      <c r="J151" s="18">
        <v>14436659</v>
      </c>
      <c r="K151" s="19">
        <v>14436659</v>
      </c>
      <c r="L151" s="19">
        <v>0</v>
      </c>
      <c r="M151" s="19">
        <v>0</v>
      </c>
      <c r="N151" s="19">
        <v>0</v>
      </c>
      <c r="O151" s="19">
        <v>14436659</v>
      </c>
      <c r="P151" s="19">
        <v>0</v>
      </c>
      <c r="Q151" s="19">
        <v>2212508</v>
      </c>
      <c r="R151" s="19">
        <v>0</v>
      </c>
      <c r="S151" s="19">
        <v>12224151</v>
      </c>
      <c r="T151" s="19">
        <v>12224151</v>
      </c>
      <c r="U151" s="19">
        <v>0</v>
      </c>
      <c r="V151" s="19">
        <v>0</v>
      </c>
      <c r="W151" s="19">
        <v>0</v>
      </c>
      <c r="X151" s="19">
        <v>0</v>
      </c>
      <c r="Y151" s="20">
        <f t="shared" si="8"/>
        <v>0.84674376529915962</v>
      </c>
      <c r="Z151" s="20">
        <f t="shared" si="9"/>
        <v>0.84674376529915962</v>
      </c>
      <c r="AA151" s="20">
        <f t="shared" si="10"/>
        <v>0.1532562347008404</v>
      </c>
      <c r="AB151" s="21">
        <f t="shared" si="11"/>
        <v>1</v>
      </c>
    </row>
    <row r="152" spans="1:28" ht="43.5" outlineLevel="2" x14ac:dyDescent="0.35">
      <c r="A152" s="15" t="s">
        <v>353</v>
      </c>
      <c r="B152" s="16" t="s">
        <v>33</v>
      </c>
      <c r="C152" s="16" t="s">
        <v>34</v>
      </c>
      <c r="D152" s="16" t="s">
        <v>65</v>
      </c>
      <c r="E152" s="16" t="s">
        <v>55</v>
      </c>
      <c r="F152" s="16" t="s">
        <v>36</v>
      </c>
      <c r="G152" s="16">
        <v>1112</v>
      </c>
      <c r="H152" s="16">
        <v>3460</v>
      </c>
      <c r="I152" s="17" t="s">
        <v>66</v>
      </c>
      <c r="J152" s="18">
        <v>40283087</v>
      </c>
      <c r="K152" s="19">
        <v>46183087</v>
      </c>
      <c r="L152" s="19">
        <v>0</v>
      </c>
      <c r="M152" s="19">
        <v>0</v>
      </c>
      <c r="N152" s="19">
        <v>0</v>
      </c>
      <c r="O152" s="19">
        <v>46183087</v>
      </c>
      <c r="P152" s="19">
        <v>0</v>
      </c>
      <c r="Q152" s="19">
        <v>8011110.6799999997</v>
      </c>
      <c r="R152" s="19">
        <v>0</v>
      </c>
      <c r="S152" s="19">
        <v>38171976.32</v>
      </c>
      <c r="T152" s="19">
        <v>38171976.32</v>
      </c>
      <c r="U152" s="19">
        <v>0</v>
      </c>
      <c r="V152" s="19">
        <v>0</v>
      </c>
      <c r="W152" s="19">
        <v>0</v>
      </c>
      <c r="X152" s="19">
        <v>0</v>
      </c>
      <c r="Y152" s="20">
        <f t="shared" si="8"/>
        <v>0.82653583377828344</v>
      </c>
      <c r="Z152" s="20">
        <f t="shared" si="9"/>
        <v>0.82653583377828344</v>
      </c>
      <c r="AA152" s="20">
        <f t="shared" si="10"/>
        <v>0.17346416622171662</v>
      </c>
      <c r="AB152" s="21">
        <f t="shared" si="11"/>
        <v>1</v>
      </c>
    </row>
    <row r="153" spans="1:28" outlineLevel="2" x14ac:dyDescent="0.35">
      <c r="A153" s="15" t="s">
        <v>385</v>
      </c>
      <c r="B153" s="16" t="s">
        <v>277</v>
      </c>
      <c r="C153" s="16" t="s">
        <v>34</v>
      </c>
      <c r="D153" s="16" t="s">
        <v>35</v>
      </c>
      <c r="E153" s="16"/>
      <c r="F153" s="16">
        <v>280</v>
      </c>
      <c r="G153" s="16">
        <v>1111</v>
      </c>
      <c r="H153" s="16">
        <v>3410</v>
      </c>
      <c r="I153" s="17" t="s">
        <v>37</v>
      </c>
      <c r="J153" s="18">
        <v>256639058024</v>
      </c>
      <c r="K153" s="19">
        <v>248910106041</v>
      </c>
      <c r="L153" s="19">
        <v>0</v>
      </c>
      <c r="M153" s="19">
        <v>446048148</v>
      </c>
      <c r="N153" s="19">
        <v>0</v>
      </c>
      <c r="O153" s="19">
        <v>249356154189</v>
      </c>
      <c r="P153" s="19">
        <v>0</v>
      </c>
      <c r="Q153" s="19">
        <v>14662632.01</v>
      </c>
      <c r="R153" s="19">
        <v>0</v>
      </c>
      <c r="S153" s="19">
        <v>226981015432.26999</v>
      </c>
      <c r="T153" s="19">
        <v>226981015432.26999</v>
      </c>
      <c r="U153" s="19">
        <v>19181378830.720001</v>
      </c>
      <c r="V153" s="19">
        <v>21914427976.720001</v>
      </c>
      <c r="W153" s="19">
        <v>0</v>
      </c>
      <c r="X153" s="19">
        <v>22360476124.720001</v>
      </c>
      <c r="Y153" s="20">
        <f t="shared" si="8"/>
        <v>0.9118995570026478</v>
      </c>
      <c r="Z153" s="20">
        <f t="shared" si="9"/>
        <v>0.91026835158930652</v>
      </c>
      <c r="AA153" s="20">
        <f t="shared" si="10"/>
        <v>5.8801965637015832E-5</v>
      </c>
      <c r="AB153" s="21">
        <f t="shared" si="11"/>
        <v>0.91032715355494354</v>
      </c>
    </row>
    <row r="154" spans="1:28" outlineLevel="2" x14ac:dyDescent="0.35">
      <c r="A154" s="15" t="s">
        <v>385</v>
      </c>
      <c r="B154" s="16" t="s">
        <v>277</v>
      </c>
      <c r="C154" s="16" t="s">
        <v>34</v>
      </c>
      <c r="D154" s="16" t="s">
        <v>38</v>
      </c>
      <c r="E154" s="16"/>
      <c r="F154" s="16">
        <v>280</v>
      </c>
      <c r="G154" s="16">
        <v>1111</v>
      </c>
      <c r="H154" s="16">
        <v>3410</v>
      </c>
      <c r="I154" s="17" t="s">
        <v>39</v>
      </c>
      <c r="J154" s="18">
        <v>10855119343</v>
      </c>
      <c r="K154" s="19">
        <v>19975719343</v>
      </c>
      <c r="L154" s="19">
        <v>0</v>
      </c>
      <c r="M154" s="19">
        <v>0</v>
      </c>
      <c r="N154" s="19">
        <v>400000000</v>
      </c>
      <c r="O154" s="19">
        <v>20375719343</v>
      </c>
      <c r="P154" s="19">
        <v>0</v>
      </c>
      <c r="Q154" s="19">
        <v>7018258.8099999996</v>
      </c>
      <c r="R154" s="19">
        <v>0</v>
      </c>
      <c r="S154" s="19">
        <v>17637033715.98</v>
      </c>
      <c r="T154" s="19">
        <v>17637033715.98</v>
      </c>
      <c r="U154" s="19">
        <v>2331667368.21</v>
      </c>
      <c r="V154" s="19">
        <v>2331667368.21</v>
      </c>
      <c r="W154" s="19">
        <v>0</v>
      </c>
      <c r="X154" s="19">
        <v>2731667368.2099991</v>
      </c>
      <c r="Y154" s="20">
        <f t="shared" si="8"/>
        <v>0.88292358403405702</v>
      </c>
      <c r="Z154" s="20">
        <f t="shared" si="9"/>
        <v>0.8655907268392532</v>
      </c>
      <c r="AA154" s="20">
        <f t="shared" si="10"/>
        <v>3.4444225952744563E-4</v>
      </c>
      <c r="AB154" s="21">
        <f t="shared" si="11"/>
        <v>0.86593516909878065</v>
      </c>
    </row>
    <row r="155" spans="1:28" outlineLevel="2" x14ac:dyDescent="0.35">
      <c r="A155" s="15" t="s">
        <v>385</v>
      </c>
      <c r="B155" s="16" t="s">
        <v>277</v>
      </c>
      <c r="C155" s="16" t="s">
        <v>34</v>
      </c>
      <c r="D155" s="16" t="s">
        <v>40</v>
      </c>
      <c r="E155" s="16"/>
      <c r="F155" s="16">
        <v>280</v>
      </c>
      <c r="G155" s="16">
        <v>1111</v>
      </c>
      <c r="H155" s="16">
        <v>3410</v>
      </c>
      <c r="I155" s="17" t="s">
        <v>41</v>
      </c>
      <c r="J155" s="19">
        <v>0</v>
      </c>
      <c r="K155" s="19">
        <v>12953447</v>
      </c>
      <c r="L155" s="19">
        <v>0</v>
      </c>
      <c r="M155" s="19">
        <v>0</v>
      </c>
      <c r="N155" s="19">
        <v>0</v>
      </c>
      <c r="O155" s="19">
        <v>12953447</v>
      </c>
      <c r="P155" s="19">
        <v>0</v>
      </c>
      <c r="Q155" s="19">
        <v>0</v>
      </c>
      <c r="R155" s="19">
        <v>0</v>
      </c>
      <c r="S155" s="19">
        <v>12923476.26</v>
      </c>
      <c r="T155" s="19">
        <v>12923476.26</v>
      </c>
      <c r="U155" s="19">
        <v>29970.74</v>
      </c>
      <c r="V155" s="19">
        <v>29970.74</v>
      </c>
      <c r="W155" s="19">
        <v>0</v>
      </c>
      <c r="X155" s="19">
        <v>29970.740000000224</v>
      </c>
      <c r="Y155" s="20">
        <f t="shared" si="8"/>
        <v>0.99768627300516999</v>
      </c>
      <c r="Z155" s="20">
        <f t="shared" si="9"/>
        <v>0.99768627300516999</v>
      </c>
      <c r="AA155" s="20">
        <f t="shared" si="10"/>
        <v>0</v>
      </c>
      <c r="AB155" s="21">
        <f t="shared" si="11"/>
        <v>0.99768627300516999</v>
      </c>
    </row>
    <row r="156" spans="1:28" outlineLevel="2" x14ac:dyDescent="0.35">
      <c r="A156" s="15" t="s">
        <v>385</v>
      </c>
      <c r="B156" s="16" t="s">
        <v>277</v>
      </c>
      <c r="C156" s="16" t="s">
        <v>34</v>
      </c>
      <c r="D156" s="16" t="s">
        <v>386</v>
      </c>
      <c r="E156" s="16"/>
      <c r="F156" s="16">
        <v>280</v>
      </c>
      <c r="G156" s="16">
        <v>1111</v>
      </c>
      <c r="H156" s="16">
        <v>3410</v>
      </c>
      <c r="I156" s="17" t="s">
        <v>387</v>
      </c>
      <c r="J156" s="18">
        <v>408371217</v>
      </c>
      <c r="K156" s="19">
        <v>390659739</v>
      </c>
      <c r="L156" s="19">
        <v>0</v>
      </c>
      <c r="M156" s="19">
        <v>0</v>
      </c>
      <c r="N156" s="19">
        <v>0</v>
      </c>
      <c r="O156" s="19">
        <v>390659739</v>
      </c>
      <c r="P156" s="19">
        <v>0</v>
      </c>
      <c r="Q156" s="19">
        <v>1075.06</v>
      </c>
      <c r="R156" s="19">
        <v>0</v>
      </c>
      <c r="S156" s="19">
        <v>346425360.38999999</v>
      </c>
      <c r="T156" s="19">
        <v>346425360.38999999</v>
      </c>
      <c r="U156" s="19">
        <v>44233303.549999997</v>
      </c>
      <c r="V156" s="19">
        <v>44233303.549999997</v>
      </c>
      <c r="W156" s="19">
        <v>0</v>
      </c>
      <c r="X156" s="19">
        <v>44233303.550000012</v>
      </c>
      <c r="Y156" s="20">
        <f t="shared" si="8"/>
        <v>0.8867700605052623</v>
      </c>
      <c r="Z156" s="20">
        <f t="shared" si="9"/>
        <v>0.8867700605052623</v>
      </c>
      <c r="AA156" s="20">
        <f t="shared" si="10"/>
        <v>2.7519088676808848E-6</v>
      </c>
      <c r="AB156" s="21">
        <f t="shared" si="11"/>
        <v>0.88677281241412997</v>
      </c>
    </row>
    <row r="157" spans="1:28" outlineLevel="2" x14ac:dyDescent="0.35">
      <c r="A157" s="15" t="s">
        <v>385</v>
      </c>
      <c r="B157" s="16" t="s">
        <v>277</v>
      </c>
      <c r="C157" s="16" t="s">
        <v>34</v>
      </c>
      <c r="D157" s="16" t="s">
        <v>388</v>
      </c>
      <c r="E157" s="16"/>
      <c r="F157" s="16">
        <v>280</v>
      </c>
      <c r="G157" s="16">
        <v>1111</v>
      </c>
      <c r="H157" s="16">
        <v>3410</v>
      </c>
      <c r="I157" s="17" t="s">
        <v>389</v>
      </c>
      <c r="J157" s="18">
        <v>187000335</v>
      </c>
      <c r="K157" s="19">
        <v>229880884</v>
      </c>
      <c r="L157" s="19">
        <v>0</v>
      </c>
      <c r="M157" s="19">
        <v>0</v>
      </c>
      <c r="N157" s="19">
        <v>0</v>
      </c>
      <c r="O157" s="19">
        <v>229880884</v>
      </c>
      <c r="P157" s="19">
        <v>0</v>
      </c>
      <c r="Q157" s="19">
        <v>136860994.63</v>
      </c>
      <c r="R157" s="19">
        <v>0</v>
      </c>
      <c r="S157" s="19">
        <v>93019889.370000005</v>
      </c>
      <c r="T157" s="19">
        <v>79962606.329999998</v>
      </c>
      <c r="U157" s="19">
        <v>0</v>
      </c>
      <c r="V157" s="19">
        <v>0</v>
      </c>
      <c r="W157" s="19">
        <v>0</v>
      </c>
      <c r="X157" s="19">
        <v>0</v>
      </c>
      <c r="Y157" s="20">
        <f t="shared" si="8"/>
        <v>0.40464386490700988</v>
      </c>
      <c r="Z157" s="20">
        <f t="shared" si="9"/>
        <v>0.40464386490700988</v>
      </c>
      <c r="AA157" s="20">
        <f t="shared" si="10"/>
        <v>0.59535613509299012</v>
      </c>
      <c r="AB157" s="21">
        <f t="shared" si="11"/>
        <v>1</v>
      </c>
    </row>
    <row r="158" spans="1:28" outlineLevel="2" x14ac:dyDescent="0.35">
      <c r="A158" s="15" t="s">
        <v>385</v>
      </c>
      <c r="B158" s="16" t="s">
        <v>277</v>
      </c>
      <c r="C158" s="16" t="s">
        <v>34</v>
      </c>
      <c r="D158" s="16" t="s">
        <v>44</v>
      </c>
      <c r="E158" s="16"/>
      <c r="F158" s="16">
        <v>280</v>
      </c>
      <c r="G158" s="16">
        <v>1111</v>
      </c>
      <c r="H158" s="16">
        <v>3410</v>
      </c>
      <c r="I158" s="17" t="s">
        <v>45</v>
      </c>
      <c r="J158" s="18">
        <v>77192364983</v>
      </c>
      <c r="K158" s="19">
        <v>73111172902</v>
      </c>
      <c r="L158" s="19">
        <v>0</v>
      </c>
      <c r="M158" s="19">
        <v>-519571331</v>
      </c>
      <c r="N158" s="19">
        <v>-120000000</v>
      </c>
      <c r="O158" s="19">
        <v>72471601571</v>
      </c>
      <c r="P158" s="19">
        <v>0</v>
      </c>
      <c r="Q158" s="19">
        <v>4059334.65</v>
      </c>
      <c r="R158" s="19">
        <v>0</v>
      </c>
      <c r="S158" s="19">
        <v>65490238119.669998</v>
      </c>
      <c r="T158" s="19">
        <v>65490238119.669998</v>
      </c>
      <c r="U158" s="19">
        <v>6977304116.6800003</v>
      </c>
      <c r="V158" s="19">
        <v>7616875447.6800003</v>
      </c>
      <c r="W158" s="19">
        <v>0</v>
      </c>
      <c r="X158" s="19">
        <v>6977304116.6800079</v>
      </c>
      <c r="Y158" s="20">
        <f t="shared" si="8"/>
        <v>0.89576237830919103</v>
      </c>
      <c r="Z158" s="20">
        <f t="shared" si="9"/>
        <v>0.90366759806611419</v>
      </c>
      <c r="AA158" s="20">
        <f t="shared" si="10"/>
        <v>5.6012763096219059E-5</v>
      </c>
      <c r="AB158" s="21">
        <f t="shared" si="11"/>
        <v>0.90372361082921038</v>
      </c>
    </row>
    <row r="159" spans="1:28" outlineLevel="2" x14ac:dyDescent="0.35">
      <c r="A159" s="15" t="s">
        <v>385</v>
      </c>
      <c r="B159" s="16" t="s">
        <v>277</v>
      </c>
      <c r="C159" s="16" t="s">
        <v>34</v>
      </c>
      <c r="D159" s="16" t="s">
        <v>46</v>
      </c>
      <c r="E159" s="16"/>
      <c r="F159" s="16">
        <v>280</v>
      </c>
      <c r="G159" s="16">
        <v>1111</v>
      </c>
      <c r="H159" s="16">
        <v>3410</v>
      </c>
      <c r="I159" s="17" t="s">
        <v>47</v>
      </c>
      <c r="J159" s="18">
        <v>9842120475</v>
      </c>
      <c r="K159" s="19">
        <v>9778871258</v>
      </c>
      <c r="L159" s="19">
        <v>0</v>
      </c>
      <c r="M159" s="19">
        <v>-150000000</v>
      </c>
      <c r="N159" s="19">
        <v>-35000000</v>
      </c>
      <c r="O159" s="19">
        <v>9593871258</v>
      </c>
      <c r="P159" s="19">
        <v>0</v>
      </c>
      <c r="Q159" s="19">
        <v>984358.05</v>
      </c>
      <c r="R159" s="19">
        <v>0</v>
      </c>
      <c r="S159" s="19">
        <v>8681559628.8999996</v>
      </c>
      <c r="T159" s="19">
        <v>8681559628.8999996</v>
      </c>
      <c r="U159" s="19">
        <v>911327271.04999995</v>
      </c>
      <c r="V159" s="19">
        <v>1096327271.05</v>
      </c>
      <c r="W159" s="19">
        <v>0</v>
      </c>
      <c r="X159" s="19">
        <v>911327271.05000114</v>
      </c>
      <c r="Y159" s="20">
        <f t="shared" si="8"/>
        <v>0.88778749610776397</v>
      </c>
      <c r="Z159" s="20">
        <f t="shared" si="9"/>
        <v>0.90490683014541651</v>
      </c>
      <c r="AA159" s="20">
        <f t="shared" si="10"/>
        <v>1.0260279959241454E-4</v>
      </c>
      <c r="AB159" s="21">
        <f t="shared" si="11"/>
        <v>0.90500943294500891</v>
      </c>
    </row>
    <row r="160" spans="1:28" outlineLevel="2" x14ac:dyDescent="0.35">
      <c r="A160" s="15" t="s">
        <v>385</v>
      </c>
      <c r="B160" s="16" t="s">
        <v>277</v>
      </c>
      <c r="C160" s="16" t="s">
        <v>34</v>
      </c>
      <c r="D160" s="16" t="s">
        <v>48</v>
      </c>
      <c r="E160" s="16"/>
      <c r="F160" s="16">
        <v>280</v>
      </c>
      <c r="G160" s="16">
        <v>1111</v>
      </c>
      <c r="H160" s="16">
        <v>3410</v>
      </c>
      <c r="I160" s="17" t="s">
        <v>49</v>
      </c>
      <c r="J160" s="18">
        <v>38033769067</v>
      </c>
      <c r="K160" s="19">
        <v>45037031306</v>
      </c>
      <c r="L160" s="19">
        <v>0</v>
      </c>
      <c r="M160" s="19">
        <v>0</v>
      </c>
      <c r="N160" s="19">
        <v>0</v>
      </c>
      <c r="O160" s="19">
        <v>45037031306</v>
      </c>
      <c r="P160" s="19">
        <v>0</v>
      </c>
      <c r="Q160" s="19">
        <v>0</v>
      </c>
      <c r="R160" s="19">
        <v>0</v>
      </c>
      <c r="S160" s="19">
        <v>632581358.71000004</v>
      </c>
      <c r="T160" s="19">
        <v>632581358.71000004</v>
      </c>
      <c r="U160" s="19">
        <v>44404449947.290001</v>
      </c>
      <c r="V160" s="19">
        <v>44404449947.290001</v>
      </c>
      <c r="W160" s="19">
        <v>0</v>
      </c>
      <c r="X160" s="19">
        <v>44404449947.290001</v>
      </c>
      <c r="Y160" s="20">
        <f t="shared" si="8"/>
        <v>1.4045804982392905E-2</v>
      </c>
      <c r="Z160" s="20">
        <f t="shared" si="9"/>
        <v>1.4045804982392905E-2</v>
      </c>
      <c r="AA160" s="20">
        <f t="shared" si="10"/>
        <v>0</v>
      </c>
      <c r="AB160" s="21">
        <f t="shared" si="11"/>
        <v>1.4045804982392905E-2</v>
      </c>
    </row>
    <row r="161" spans="1:28" outlineLevel="2" x14ac:dyDescent="0.35">
      <c r="A161" s="15" t="s">
        <v>385</v>
      </c>
      <c r="B161" s="16" t="s">
        <v>277</v>
      </c>
      <c r="C161" s="16" t="s">
        <v>34</v>
      </c>
      <c r="D161" s="16" t="s">
        <v>48</v>
      </c>
      <c r="E161" s="16"/>
      <c r="F161" s="16" t="s">
        <v>36</v>
      </c>
      <c r="G161" s="16">
        <v>1111</v>
      </c>
      <c r="H161" s="16">
        <v>3420</v>
      </c>
      <c r="I161" s="17" t="s">
        <v>390</v>
      </c>
      <c r="J161" s="19">
        <v>0</v>
      </c>
      <c r="K161" s="19">
        <v>715000000</v>
      </c>
      <c r="L161" s="19">
        <v>0</v>
      </c>
      <c r="M161" s="19">
        <v>0</v>
      </c>
      <c r="N161" s="19">
        <v>0</v>
      </c>
      <c r="O161" s="19">
        <v>715000000</v>
      </c>
      <c r="P161" s="19">
        <v>0</v>
      </c>
      <c r="Q161" s="19">
        <v>0</v>
      </c>
      <c r="R161" s="19">
        <v>0</v>
      </c>
      <c r="S161" s="19">
        <v>0</v>
      </c>
      <c r="T161" s="19">
        <v>0</v>
      </c>
      <c r="U161" s="19">
        <v>715000000</v>
      </c>
      <c r="V161" s="19">
        <v>715000000</v>
      </c>
      <c r="W161" s="19">
        <v>0</v>
      </c>
      <c r="X161" s="19">
        <v>715000000</v>
      </c>
      <c r="Y161" s="20">
        <f t="shared" si="8"/>
        <v>0</v>
      </c>
      <c r="Z161" s="20">
        <f t="shared" si="9"/>
        <v>0</v>
      </c>
      <c r="AA161" s="20">
        <f t="shared" si="10"/>
        <v>0</v>
      </c>
      <c r="AB161" s="21">
        <f t="shared" si="11"/>
        <v>0</v>
      </c>
    </row>
    <row r="162" spans="1:28" outlineLevel="2" x14ac:dyDescent="0.35">
      <c r="A162" s="15" t="s">
        <v>385</v>
      </c>
      <c r="B162" s="16" t="s">
        <v>277</v>
      </c>
      <c r="C162" s="16" t="s">
        <v>34</v>
      </c>
      <c r="D162" s="16" t="s">
        <v>50</v>
      </c>
      <c r="E162" s="16"/>
      <c r="F162" s="16">
        <v>280</v>
      </c>
      <c r="G162" s="16">
        <v>1111</v>
      </c>
      <c r="H162" s="16">
        <v>3410</v>
      </c>
      <c r="I162" s="17" t="s">
        <v>51</v>
      </c>
      <c r="J162" s="18">
        <v>40337459519</v>
      </c>
      <c r="K162" s="19">
        <v>40059303241</v>
      </c>
      <c r="L162" s="19">
        <v>0</v>
      </c>
      <c r="M162" s="19">
        <v>0</v>
      </c>
      <c r="N162" s="19">
        <v>0</v>
      </c>
      <c r="O162" s="19">
        <v>40059303241</v>
      </c>
      <c r="P162" s="19">
        <v>0</v>
      </c>
      <c r="Q162" s="19">
        <v>11101640.83</v>
      </c>
      <c r="R162" s="19">
        <v>0</v>
      </c>
      <c r="S162" s="19">
        <v>39979349995.419998</v>
      </c>
      <c r="T162" s="19">
        <v>39978887699.059998</v>
      </c>
      <c r="U162" s="19">
        <v>68851604.75</v>
      </c>
      <c r="V162" s="19">
        <v>68851604.75</v>
      </c>
      <c r="W162" s="19">
        <v>0</v>
      </c>
      <c r="X162" s="19">
        <v>68851604.75</v>
      </c>
      <c r="Y162" s="20">
        <f t="shared" si="8"/>
        <v>0.99800412790259985</v>
      </c>
      <c r="Z162" s="20">
        <f t="shared" si="9"/>
        <v>0.99800412790259985</v>
      </c>
      <c r="AA162" s="20">
        <f t="shared" si="10"/>
        <v>2.7713015284393824E-4</v>
      </c>
      <c r="AB162" s="21">
        <f t="shared" si="11"/>
        <v>0.99828125805544377</v>
      </c>
    </row>
    <row r="163" spans="1:28" outlineLevel="2" x14ac:dyDescent="0.35">
      <c r="A163" s="15" t="s">
        <v>385</v>
      </c>
      <c r="B163" s="16" t="s">
        <v>277</v>
      </c>
      <c r="C163" s="16" t="s">
        <v>34</v>
      </c>
      <c r="D163" s="16" t="s">
        <v>52</v>
      </c>
      <c r="E163" s="16"/>
      <c r="F163" s="16">
        <v>280</v>
      </c>
      <c r="G163" s="16">
        <v>1111</v>
      </c>
      <c r="H163" s="16">
        <v>3410</v>
      </c>
      <c r="I163" s="17" t="s">
        <v>53</v>
      </c>
      <c r="J163" s="18">
        <v>149992996144</v>
      </c>
      <c r="K163" s="19">
        <v>138492420195</v>
      </c>
      <c r="L163" s="19">
        <v>0</v>
      </c>
      <c r="M163" s="19">
        <v>0</v>
      </c>
      <c r="N163" s="19">
        <v>0</v>
      </c>
      <c r="O163" s="19">
        <v>138492420195</v>
      </c>
      <c r="P163" s="19">
        <v>0</v>
      </c>
      <c r="Q163" s="19">
        <v>7147290.3300000001</v>
      </c>
      <c r="R163" s="19">
        <v>0</v>
      </c>
      <c r="S163" s="19">
        <v>126682928785.75999</v>
      </c>
      <c r="T163" s="19">
        <v>126682928785.75999</v>
      </c>
      <c r="U163" s="19">
        <v>11802344118.91</v>
      </c>
      <c r="V163" s="19">
        <v>11802344118.91</v>
      </c>
      <c r="W163" s="19">
        <v>0</v>
      </c>
      <c r="X163" s="19">
        <v>11802344118.910019</v>
      </c>
      <c r="Y163" s="20">
        <f t="shared" si="8"/>
        <v>0.91472824727438506</v>
      </c>
      <c r="Z163" s="20">
        <f t="shared" si="9"/>
        <v>0.91472824727438506</v>
      </c>
      <c r="AA163" s="20">
        <f t="shared" si="10"/>
        <v>5.1607808715715111E-5</v>
      </c>
      <c r="AB163" s="21">
        <f t="shared" si="11"/>
        <v>0.91477985508310078</v>
      </c>
    </row>
    <row r="164" spans="1:28" ht="58" outlineLevel="2" x14ac:dyDescent="0.35">
      <c r="A164" s="15" t="s">
        <v>385</v>
      </c>
      <c r="B164" s="16" t="s">
        <v>277</v>
      </c>
      <c r="C164" s="16" t="s">
        <v>34</v>
      </c>
      <c r="D164" s="16" t="s">
        <v>54</v>
      </c>
      <c r="E164" s="16" t="s">
        <v>55</v>
      </c>
      <c r="F164" s="16" t="s">
        <v>36</v>
      </c>
      <c r="G164" s="16">
        <v>1112</v>
      </c>
      <c r="H164" s="16">
        <v>3410</v>
      </c>
      <c r="I164" s="17" t="s">
        <v>56</v>
      </c>
      <c r="J164" s="18">
        <v>52885765760</v>
      </c>
      <c r="K164" s="19">
        <v>49203713124</v>
      </c>
      <c r="L164" s="19">
        <v>0</v>
      </c>
      <c r="M164" s="19">
        <v>0</v>
      </c>
      <c r="N164" s="19">
        <v>0</v>
      </c>
      <c r="O164" s="19">
        <v>49203713124</v>
      </c>
      <c r="P164" s="19">
        <v>0</v>
      </c>
      <c r="Q164" s="19">
        <v>4227164227</v>
      </c>
      <c r="R164" s="19">
        <v>0</v>
      </c>
      <c r="S164" s="19">
        <v>44976548897</v>
      </c>
      <c r="T164" s="19">
        <v>44976548897</v>
      </c>
      <c r="U164" s="19">
        <v>0</v>
      </c>
      <c r="V164" s="19">
        <v>0</v>
      </c>
      <c r="W164" s="19">
        <v>0</v>
      </c>
      <c r="X164" s="19">
        <v>0</v>
      </c>
      <c r="Y164" s="20">
        <f t="shared" si="8"/>
        <v>0.91408851164653016</v>
      </c>
      <c r="Z164" s="20">
        <f t="shared" si="9"/>
        <v>0.91408851164653016</v>
      </c>
      <c r="AA164" s="20">
        <f t="shared" si="10"/>
        <v>8.59114883534699E-2</v>
      </c>
      <c r="AB164" s="21">
        <f t="shared" si="11"/>
        <v>1</v>
      </c>
    </row>
    <row r="165" spans="1:28" ht="29" outlineLevel="2" x14ac:dyDescent="0.35">
      <c r="A165" s="15" t="s">
        <v>385</v>
      </c>
      <c r="B165" s="16" t="s">
        <v>277</v>
      </c>
      <c r="C165" s="16" t="s">
        <v>34</v>
      </c>
      <c r="D165" s="16" t="s">
        <v>57</v>
      </c>
      <c r="E165" s="16" t="s">
        <v>55</v>
      </c>
      <c r="F165" s="16" t="s">
        <v>36</v>
      </c>
      <c r="G165" s="16">
        <v>1112</v>
      </c>
      <c r="H165" s="16">
        <v>3410</v>
      </c>
      <c r="I165" s="17" t="s">
        <v>58</v>
      </c>
      <c r="J165" s="18">
        <v>2858690041</v>
      </c>
      <c r="K165" s="19">
        <v>2739606120</v>
      </c>
      <c r="L165" s="19">
        <v>0</v>
      </c>
      <c r="M165" s="19">
        <v>0</v>
      </c>
      <c r="N165" s="19">
        <v>0</v>
      </c>
      <c r="O165" s="19">
        <v>2739606120</v>
      </c>
      <c r="P165" s="19">
        <v>0</v>
      </c>
      <c r="Q165" s="19">
        <v>308767209</v>
      </c>
      <c r="R165" s="19">
        <v>0</v>
      </c>
      <c r="S165" s="19">
        <v>2430838911</v>
      </c>
      <c r="T165" s="19">
        <v>2430838911</v>
      </c>
      <c r="U165" s="19">
        <v>0</v>
      </c>
      <c r="V165" s="19">
        <v>0</v>
      </c>
      <c r="W165" s="19">
        <v>0</v>
      </c>
      <c r="X165" s="19">
        <v>0</v>
      </c>
      <c r="Y165" s="20">
        <f t="shared" si="8"/>
        <v>0.88729503604700666</v>
      </c>
      <c r="Z165" s="20">
        <f t="shared" si="9"/>
        <v>0.88729503604700666</v>
      </c>
      <c r="AA165" s="20">
        <f t="shared" si="10"/>
        <v>0.11270496395299336</v>
      </c>
      <c r="AB165" s="21">
        <f t="shared" si="11"/>
        <v>1</v>
      </c>
    </row>
    <row r="166" spans="1:28" ht="58" outlineLevel="2" x14ac:dyDescent="0.35">
      <c r="A166" s="15" t="s">
        <v>385</v>
      </c>
      <c r="B166" s="16" t="s">
        <v>277</v>
      </c>
      <c r="C166" s="16" t="s">
        <v>34</v>
      </c>
      <c r="D166" s="16" t="s">
        <v>59</v>
      </c>
      <c r="E166" s="16" t="s">
        <v>55</v>
      </c>
      <c r="F166" s="16" t="s">
        <v>36</v>
      </c>
      <c r="G166" s="16">
        <v>1112</v>
      </c>
      <c r="H166" s="16">
        <v>3410</v>
      </c>
      <c r="I166" s="17" t="s">
        <v>60</v>
      </c>
      <c r="J166" s="18">
        <v>3659325006</v>
      </c>
      <c r="K166" s="19">
        <v>2428204005</v>
      </c>
      <c r="L166" s="19">
        <v>0</v>
      </c>
      <c r="M166" s="19">
        <v>0</v>
      </c>
      <c r="N166" s="19">
        <v>0</v>
      </c>
      <c r="O166" s="19">
        <v>2428204005</v>
      </c>
      <c r="P166" s="19">
        <v>0</v>
      </c>
      <c r="Q166" s="19">
        <v>366121224</v>
      </c>
      <c r="R166" s="19">
        <v>0</v>
      </c>
      <c r="S166" s="19">
        <v>2062082781</v>
      </c>
      <c r="T166" s="19">
        <v>2062082781</v>
      </c>
      <c r="U166" s="19">
        <v>0</v>
      </c>
      <c r="V166" s="19">
        <v>0</v>
      </c>
      <c r="W166" s="19">
        <v>0</v>
      </c>
      <c r="X166" s="19">
        <v>0</v>
      </c>
      <c r="Y166" s="20">
        <f t="shared" si="8"/>
        <v>0.84922139027606125</v>
      </c>
      <c r="Z166" s="20">
        <f t="shared" si="9"/>
        <v>0.84922139027606125</v>
      </c>
      <c r="AA166" s="20">
        <f t="shared" si="10"/>
        <v>0.15077860972393875</v>
      </c>
      <c r="AB166" s="21">
        <f t="shared" si="11"/>
        <v>1</v>
      </c>
    </row>
    <row r="167" spans="1:28" ht="43.5" outlineLevel="2" x14ac:dyDescent="0.35">
      <c r="A167" s="15" t="s">
        <v>385</v>
      </c>
      <c r="B167" s="16" t="s">
        <v>277</v>
      </c>
      <c r="C167" s="16" t="s">
        <v>34</v>
      </c>
      <c r="D167" s="16" t="s">
        <v>61</v>
      </c>
      <c r="E167" s="16" t="s">
        <v>55</v>
      </c>
      <c r="F167" s="16" t="s">
        <v>36</v>
      </c>
      <c r="G167" s="16">
        <v>1112</v>
      </c>
      <c r="H167" s="16">
        <v>3410</v>
      </c>
      <c r="I167" s="17" t="s">
        <v>62</v>
      </c>
      <c r="J167" s="18">
        <v>17152140246</v>
      </c>
      <c r="K167" s="19">
        <v>16085636678</v>
      </c>
      <c r="L167" s="19">
        <v>0</v>
      </c>
      <c r="M167" s="19">
        <v>0</v>
      </c>
      <c r="N167" s="19">
        <v>0</v>
      </c>
      <c r="O167" s="19">
        <v>16085636678</v>
      </c>
      <c r="P167" s="19">
        <v>0</v>
      </c>
      <c r="Q167" s="19">
        <v>1512577142</v>
      </c>
      <c r="R167" s="19">
        <v>0</v>
      </c>
      <c r="S167" s="19">
        <v>14573059536</v>
      </c>
      <c r="T167" s="19">
        <v>14573059536</v>
      </c>
      <c r="U167" s="19">
        <v>0</v>
      </c>
      <c r="V167" s="19">
        <v>0</v>
      </c>
      <c r="W167" s="19">
        <v>0</v>
      </c>
      <c r="X167" s="19">
        <v>0</v>
      </c>
      <c r="Y167" s="20">
        <f t="shared" si="8"/>
        <v>0.9059672195587557</v>
      </c>
      <c r="Z167" s="20">
        <f t="shared" si="9"/>
        <v>0.9059672195587557</v>
      </c>
      <c r="AA167" s="20">
        <f t="shared" si="10"/>
        <v>9.4032780441244274E-2</v>
      </c>
      <c r="AB167" s="21">
        <f t="shared" si="11"/>
        <v>1</v>
      </c>
    </row>
    <row r="168" spans="1:28" ht="43.5" outlineLevel="2" x14ac:dyDescent="0.35">
      <c r="A168" s="15" t="s">
        <v>385</v>
      </c>
      <c r="B168" s="16" t="s">
        <v>277</v>
      </c>
      <c r="C168" s="16" t="s">
        <v>34</v>
      </c>
      <c r="D168" s="16" t="s">
        <v>63</v>
      </c>
      <c r="E168" s="16" t="s">
        <v>55</v>
      </c>
      <c r="F168" s="16" t="s">
        <v>36</v>
      </c>
      <c r="G168" s="16">
        <v>1112</v>
      </c>
      <c r="H168" s="16">
        <v>3410</v>
      </c>
      <c r="I168" s="17" t="s">
        <v>64</v>
      </c>
      <c r="J168" s="18">
        <v>8576070123</v>
      </c>
      <c r="K168" s="19">
        <v>8102818346</v>
      </c>
      <c r="L168" s="19">
        <v>0</v>
      </c>
      <c r="M168" s="19">
        <v>0</v>
      </c>
      <c r="N168" s="19">
        <v>0</v>
      </c>
      <c r="O168" s="19">
        <v>8102818346</v>
      </c>
      <c r="P168" s="19">
        <v>0</v>
      </c>
      <c r="Q168" s="19">
        <v>807895038</v>
      </c>
      <c r="R168" s="19">
        <v>0</v>
      </c>
      <c r="S168" s="19">
        <v>7294923308</v>
      </c>
      <c r="T168" s="19">
        <v>7294923308</v>
      </c>
      <c r="U168" s="19">
        <v>0</v>
      </c>
      <c r="V168" s="19">
        <v>0</v>
      </c>
      <c r="W168" s="19">
        <v>0</v>
      </c>
      <c r="X168" s="19">
        <v>0</v>
      </c>
      <c r="Y168" s="20">
        <f t="shared" si="8"/>
        <v>0.90029456375523687</v>
      </c>
      <c r="Z168" s="20">
        <f t="shared" si="9"/>
        <v>0.90029456375523687</v>
      </c>
      <c r="AA168" s="20">
        <f t="shared" si="10"/>
        <v>9.9705436244763121E-2</v>
      </c>
      <c r="AB168" s="21">
        <f t="shared" si="11"/>
        <v>1</v>
      </c>
    </row>
    <row r="169" spans="1:28" ht="43.5" outlineLevel="2" x14ac:dyDescent="0.35">
      <c r="A169" s="15" t="s">
        <v>385</v>
      </c>
      <c r="B169" s="16" t="s">
        <v>277</v>
      </c>
      <c r="C169" s="16" t="s">
        <v>34</v>
      </c>
      <c r="D169" s="16" t="s">
        <v>65</v>
      </c>
      <c r="E169" s="16" t="s">
        <v>55</v>
      </c>
      <c r="F169" s="16" t="s">
        <v>36</v>
      </c>
      <c r="G169" s="16">
        <v>1112</v>
      </c>
      <c r="H169" s="16">
        <v>3410</v>
      </c>
      <c r="I169" s="17" t="s">
        <v>66</v>
      </c>
      <c r="J169" s="18">
        <v>34793895933</v>
      </c>
      <c r="K169" s="19">
        <v>26653056774</v>
      </c>
      <c r="L169" s="19">
        <v>0</v>
      </c>
      <c r="M169" s="19">
        <v>0</v>
      </c>
      <c r="N169" s="19">
        <v>0</v>
      </c>
      <c r="O169" s="19">
        <v>26653056774</v>
      </c>
      <c r="P169" s="19">
        <v>0</v>
      </c>
      <c r="Q169" s="19">
        <v>465827400.04000002</v>
      </c>
      <c r="R169" s="19">
        <v>0</v>
      </c>
      <c r="S169" s="19">
        <v>26187229373.959999</v>
      </c>
      <c r="T169" s="19">
        <v>26187229373.959999</v>
      </c>
      <c r="U169" s="19">
        <v>0</v>
      </c>
      <c r="V169" s="19">
        <v>0</v>
      </c>
      <c r="W169" s="19">
        <v>0</v>
      </c>
      <c r="X169" s="19">
        <v>0</v>
      </c>
      <c r="Y169" s="20">
        <f t="shared" si="8"/>
        <v>0.98252255251658738</v>
      </c>
      <c r="Z169" s="20">
        <f t="shared" si="9"/>
        <v>0.98252255251658738</v>
      </c>
      <c r="AA169" s="20">
        <f t="shared" si="10"/>
        <v>1.7477447483412623E-2</v>
      </c>
      <c r="AB169" s="21">
        <f t="shared" si="11"/>
        <v>1</v>
      </c>
    </row>
    <row r="170" spans="1:28" outlineLevel="2" x14ac:dyDescent="0.35">
      <c r="A170" s="15" t="s">
        <v>385</v>
      </c>
      <c r="B170" s="16" t="s">
        <v>281</v>
      </c>
      <c r="C170" s="16" t="s">
        <v>34</v>
      </c>
      <c r="D170" s="16" t="s">
        <v>35</v>
      </c>
      <c r="E170" s="16"/>
      <c r="F170" s="16">
        <v>280</v>
      </c>
      <c r="G170" s="16">
        <v>1111</v>
      </c>
      <c r="H170" s="16">
        <v>3420</v>
      </c>
      <c r="I170" s="17" t="s">
        <v>37</v>
      </c>
      <c r="J170" s="18">
        <v>140555526662</v>
      </c>
      <c r="K170" s="19">
        <v>139301083426</v>
      </c>
      <c r="L170" s="19">
        <v>0</v>
      </c>
      <c r="M170" s="19">
        <v>187543322</v>
      </c>
      <c r="N170" s="19">
        <v>0</v>
      </c>
      <c r="O170" s="19">
        <v>139488626748</v>
      </c>
      <c r="P170" s="19">
        <v>0</v>
      </c>
      <c r="Q170" s="19">
        <v>13325260.85</v>
      </c>
      <c r="R170" s="19">
        <v>0</v>
      </c>
      <c r="S170" s="19">
        <v>125137842803.27</v>
      </c>
      <c r="T170" s="19">
        <v>125137842803.27</v>
      </c>
      <c r="U170" s="19">
        <v>13710210074.879999</v>
      </c>
      <c r="V170" s="19">
        <v>14149915361.879999</v>
      </c>
      <c r="W170" s="19">
        <v>0</v>
      </c>
      <c r="X170" s="19">
        <v>14337458683.87999</v>
      </c>
      <c r="Y170" s="20">
        <f t="shared" si="8"/>
        <v>0.89832641445137185</v>
      </c>
      <c r="Z170" s="20">
        <f t="shared" si="9"/>
        <v>0.89711860902712803</v>
      </c>
      <c r="AA170" s="20">
        <f t="shared" si="10"/>
        <v>9.552937153846529E-5</v>
      </c>
      <c r="AB170" s="21">
        <f t="shared" si="11"/>
        <v>0.89721413839866648</v>
      </c>
    </row>
    <row r="171" spans="1:28" outlineLevel="2" x14ac:dyDescent="0.35">
      <c r="A171" s="15" t="s">
        <v>385</v>
      </c>
      <c r="B171" s="16" t="s">
        <v>281</v>
      </c>
      <c r="C171" s="16" t="s">
        <v>34</v>
      </c>
      <c r="D171" s="16" t="s">
        <v>38</v>
      </c>
      <c r="E171" s="16"/>
      <c r="F171" s="16">
        <v>280</v>
      </c>
      <c r="G171" s="16">
        <v>1111</v>
      </c>
      <c r="H171" s="16">
        <v>3420</v>
      </c>
      <c r="I171" s="17" t="s">
        <v>39</v>
      </c>
      <c r="J171" s="18">
        <v>4866957965</v>
      </c>
      <c r="K171" s="19">
        <v>8017257965</v>
      </c>
      <c r="L171" s="19">
        <v>0</v>
      </c>
      <c r="M171" s="19">
        <v>0</v>
      </c>
      <c r="N171" s="19">
        <v>0</v>
      </c>
      <c r="O171" s="19">
        <v>8017257965</v>
      </c>
      <c r="P171" s="19">
        <v>0</v>
      </c>
      <c r="Q171" s="19">
        <v>6742352.4000000004</v>
      </c>
      <c r="R171" s="19">
        <v>0</v>
      </c>
      <c r="S171" s="19">
        <v>6816024308.1800003</v>
      </c>
      <c r="T171" s="19">
        <v>6816024308.1800003</v>
      </c>
      <c r="U171" s="19">
        <v>1194491304.4200001</v>
      </c>
      <c r="V171" s="19">
        <v>1194491304.4200001</v>
      </c>
      <c r="W171" s="19">
        <v>0</v>
      </c>
      <c r="X171" s="19">
        <v>1194491304.4200001</v>
      </c>
      <c r="Y171" s="20">
        <f t="shared" si="8"/>
        <v>0.85016901513409149</v>
      </c>
      <c r="Z171" s="20">
        <f t="shared" si="9"/>
        <v>0.85016901513409149</v>
      </c>
      <c r="AA171" s="20">
        <f t="shared" si="10"/>
        <v>8.4097984989809423E-4</v>
      </c>
      <c r="AB171" s="21">
        <f t="shared" si="11"/>
        <v>0.85100999498398955</v>
      </c>
    </row>
    <row r="172" spans="1:28" outlineLevel="2" x14ac:dyDescent="0.35">
      <c r="A172" s="15" t="s">
        <v>385</v>
      </c>
      <c r="B172" s="16" t="s">
        <v>281</v>
      </c>
      <c r="C172" s="16" t="s">
        <v>34</v>
      </c>
      <c r="D172" s="16" t="s">
        <v>40</v>
      </c>
      <c r="E172" s="16"/>
      <c r="F172" s="16" t="s">
        <v>36</v>
      </c>
      <c r="G172" s="16">
        <v>1111</v>
      </c>
      <c r="H172" s="16">
        <v>3420</v>
      </c>
      <c r="I172" s="17" t="s">
        <v>41</v>
      </c>
      <c r="J172" s="19">
        <v>0</v>
      </c>
      <c r="K172" s="19">
        <v>18807919</v>
      </c>
      <c r="L172" s="19">
        <v>0</v>
      </c>
      <c r="M172" s="19">
        <v>0</v>
      </c>
      <c r="N172" s="19">
        <v>0</v>
      </c>
      <c r="O172" s="19">
        <v>18807919</v>
      </c>
      <c r="P172" s="19">
        <v>0</v>
      </c>
      <c r="Q172" s="19">
        <v>0</v>
      </c>
      <c r="R172" s="19">
        <v>0</v>
      </c>
      <c r="S172" s="19">
        <v>0</v>
      </c>
      <c r="T172" s="19">
        <v>0</v>
      </c>
      <c r="U172" s="19">
        <v>18807919</v>
      </c>
      <c r="V172" s="19">
        <v>18807919</v>
      </c>
      <c r="W172" s="19">
        <v>0</v>
      </c>
      <c r="X172" s="19">
        <v>18807919</v>
      </c>
      <c r="Y172" s="20">
        <f t="shared" si="8"/>
        <v>0</v>
      </c>
      <c r="Z172" s="20">
        <f t="shared" si="9"/>
        <v>0</v>
      </c>
      <c r="AA172" s="20">
        <f t="shared" si="10"/>
        <v>0</v>
      </c>
      <c r="AB172" s="21">
        <f t="shared" si="11"/>
        <v>0</v>
      </c>
    </row>
    <row r="173" spans="1:28" outlineLevel="2" x14ac:dyDescent="0.35">
      <c r="A173" s="15" t="s">
        <v>385</v>
      </c>
      <c r="B173" s="16" t="s">
        <v>281</v>
      </c>
      <c r="C173" s="16" t="s">
        <v>34</v>
      </c>
      <c r="D173" s="16" t="s">
        <v>386</v>
      </c>
      <c r="E173" s="16"/>
      <c r="F173" s="16">
        <v>280</v>
      </c>
      <c r="G173" s="16">
        <v>1111</v>
      </c>
      <c r="H173" s="16">
        <v>3420</v>
      </c>
      <c r="I173" s="17" t="s">
        <v>387</v>
      </c>
      <c r="J173" s="18">
        <v>136585498</v>
      </c>
      <c r="K173" s="19">
        <v>136585498</v>
      </c>
      <c r="L173" s="19">
        <v>0</v>
      </c>
      <c r="M173" s="19">
        <v>0</v>
      </c>
      <c r="N173" s="19">
        <v>0</v>
      </c>
      <c r="O173" s="19">
        <v>136585498</v>
      </c>
      <c r="P173" s="19">
        <v>0</v>
      </c>
      <c r="Q173" s="19">
        <v>0</v>
      </c>
      <c r="R173" s="19">
        <v>0</v>
      </c>
      <c r="S173" s="19">
        <v>114977857.73</v>
      </c>
      <c r="T173" s="19">
        <v>114977857.73</v>
      </c>
      <c r="U173" s="19">
        <v>21607640.27</v>
      </c>
      <c r="V173" s="19">
        <v>21607640.27</v>
      </c>
      <c r="W173" s="19">
        <v>0</v>
      </c>
      <c r="X173" s="19">
        <v>21607640.269999996</v>
      </c>
      <c r="Y173" s="20">
        <f t="shared" si="8"/>
        <v>0.84180135822325741</v>
      </c>
      <c r="Z173" s="20">
        <f t="shared" si="9"/>
        <v>0.84180135822325741</v>
      </c>
      <c r="AA173" s="20">
        <f t="shared" si="10"/>
        <v>0</v>
      </c>
      <c r="AB173" s="21">
        <f t="shared" si="11"/>
        <v>0.84180135822325741</v>
      </c>
    </row>
    <row r="174" spans="1:28" outlineLevel="2" x14ac:dyDescent="0.35">
      <c r="A174" s="15" t="s">
        <v>385</v>
      </c>
      <c r="B174" s="16" t="s">
        <v>281</v>
      </c>
      <c r="C174" s="16" t="s">
        <v>34</v>
      </c>
      <c r="D174" s="16" t="s">
        <v>388</v>
      </c>
      <c r="E174" s="16"/>
      <c r="F174" s="16">
        <v>280</v>
      </c>
      <c r="G174" s="16">
        <v>1111</v>
      </c>
      <c r="H174" s="16">
        <v>3420</v>
      </c>
      <c r="I174" s="17" t="s">
        <v>389</v>
      </c>
      <c r="J174" s="18">
        <v>102404945</v>
      </c>
      <c r="K174" s="19">
        <v>136579041</v>
      </c>
      <c r="L174" s="19">
        <v>0</v>
      </c>
      <c r="M174" s="19">
        <v>0</v>
      </c>
      <c r="N174" s="19">
        <v>0</v>
      </c>
      <c r="O174" s="19">
        <v>136579041</v>
      </c>
      <c r="P174" s="19">
        <v>0</v>
      </c>
      <c r="Q174" s="19">
        <v>59726384.130000003</v>
      </c>
      <c r="R174" s="19">
        <v>0</v>
      </c>
      <c r="S174" s="19">
        <v>76852656.870000005</v>
      </c>
      <c r="T174" s="19">
        <v>73308121.290000007</v>
      </c>
      <c r="U174" s="19">
        <v>0</v>
      </c>
      <c r="V174" s="19">
        <v>0</v>
      </c>
      <c r="W174" s="19">
        <v>0</v>
      </c>
      <c r="X174" s="19">
        <v>0</v>
      </c>
      <c r="Y174" s="20">
        <f t="shared" si="8"/>
        <v>0.56269729460173912</v>
      </c>
      <c r="Z174" s="20">
        <f t="shared" si="9"/>
        <v>0.56269729460173912</v>
      </c>
      <c r="AA174" s="20">
        <f t="shared" si="10"/>
        <v>0.43730270539826094</v>
      </c>
      <c r="AB174" s="21">
        <f t="shared" si="11"/>
        <v>1</v>
      </c>
    </row>
    <row r="175" spans="1:28" outlineLevel="2" x14ac:dyDescent="0.35">
      <c r="A175" s="15" t="s">
        <v>385</v>
      </c>
      <c r="B175" s="16" t="s">
        <v>281</v>
      </c>
      <c r="C175" s="16" t="s">
        <v>34</v>
      </c>
      <c r="D175" s="16" t="s">
        <v>44</v>
      </c>
      <c r="E175" s="16"/>
      <c r="F175" s="16">
        <v>280</v>
      </c>
      <c r="G175" s="16">
        <v>1111</v>
      </c>
      <c r="H175" s="16">
        <v>3420</v>
      </c>
      <c r="I175" s="17" t="s">
        <v>45</v>
      </c>
      <c r="J175" s="18">
        <v>37123065076</v>
      </c>
      <c r="K175" s="19">
        <v>37623065076</v>
      </c>
      <c r="L175" s="19">
        <v>0</v>
      </c>
      <c r="M175" s="19">
        <v>0</v>
      </c>
      <c r="N175" s="19">
        <v>0</v>
      </c>
      <c r="O175" s="19">
        <v>37623065076</v>
      </c>
      <c r="P175" s="19">
        <v>0</v>
      </c>
      <c r="Q175" s="19">
        <v>2884718.43</v>
      </c>
      <c r="R175" s="19">
        <v>0</v>
      </c>
      <c r="S175" s="19">
        <v>33609536679.779999</v>
      </c>
      <c r="T175" s="19">
        <v>33609536679.779999</v>
      </c>
      <c r="U175" s="19">
        <v>4010643677.79</v>
      </c>
      <c r="V175" s="19">
        <v>4010643677.79</v>
      </c>
      <c r="W175" s="19">
        <v>0</v>
      </c>
      <c r="X175" s="19">
        <v>4010643677.7900009</v>
      </c>
      <c r="Y175" s="20">
        <f t="shared" si="8"/>
        <v>0.8933226628901042</v>
      </c>
      <c r="Z175" s="20">
        <f t="shared" si="9"/>
        <v>0.8933226628901042</v>
      </c>
      <c r="AA175" s="20">
        <f t="shared" si="10"/>
        <v>7.6674200365460949E-5</v>
      </c>
      <c r="AB175" s="21">
        <f t="shared" si="11"/>
        <v>0.8933993370904697</v>
      </c>
    </row>
    <row r="176" spans="1:28" outlineLevel="2" x14ac:dyDescent="0.35">
      <c r="A176" s="15" t="s">
        <v>385</v>
      </c>
      <c r="B176" s="16" t="s">
        <v>281</v>
      </c>
      <c r="C176" s="16" t="s">
        <v>34</v>
      </c>
      <c r="D176" s="16" t="s">
        <v>44</v>
      </c>
      <c r="E176" s="16"/>
      <c r="F176" s="16" t="s">
        <v>36</v>
      </c>
      <c r="G176" s="16">
        <v>1111</v>
      </c>
      <c r="H176" s="16">
        <v>3420</v>
      </c>
      <c r="I176" s="17" t="s">
        <v>407</v>
      </c>
      <c r="J176" s="19">
        <v>0</v>
      </c>
      <c r="K176" s="19">
        <v>3030000000</v>
      </c>
      <c r="L176" s="19">
        <v>0</v>
      </c>
      <c r="M176" s="19">
        <v>0</v>
      </c>
      <c r="N176" s="19">
        <v>0</v>
      </c>
      <c r="O176" s="19">
        <v>3030000000</v>
      </c>
      <c r="P176" s="19">
        <v>0</v>
      </c>
      <c r="Q176" s="19">
        <v>0</v>
      </c>
      <c r="R176" s="19">
        <v>0</v>
      </c>
      <c r="S176" s="19">
        <v>3030000000</v>
      </c>
      <c r="T176" s="19">
        <v>3030000000</v>
      </c>
      <c r="U176" s="19">
        <v>0</v>
      </c>
      <c r="V176" s="19">
        <v>0</v>
      </c>
      <c r="W176" s="19">
        <v>0</v>
      </c>
      <c r="X176" s="19">
        <v>0</v>
      </c>
      <c r="Y176" s="20">
        <f t="shared" si="8"/>
        <v>1</v>
      </c>
      <c r="Z176" s="20">
        <f t="shared" si="9"/>
        <v>1</v>
      </c>
      <c r="AA176" s="20">
        <f t="shared" si="10"/>
        <v>0</v>
      </c>
      <c r="AB176" s="21">
        <f t="shared" si="11"/>
        <v>1</v>
      </c>
    </row>
    <row r="177" spans="1:28" outlineLevel="2" x14ac:dyDescent="0.35">
      <c r="A177" s="15" t="s">
        <v>385</v>
      </c>
      <c r="B177" s="16" t="s">
        <v>281</v>
      </c>
      <c r="C177" s="16" t="s">
        <v>34</v>
      </c>
      <c r="D177" s="16" t="s">
        <v>46</v>
      </c>
      <c r="E177" s="16"/>
      <c r="F177" s="16">
        <v>280</v>
      </c>
      <c r="G177" s="16">
        <v>1111</v>
      </c>
      <c r="H177" s="16">
        <v>3420</v>
      </c>
      <c r="I177" s="17" t="s">
        <v>47</v>
      </c>
      <c r="J177" s="18">
        <v>7937160585</v>
      </c>
      <c r="K177" s="19">
        <v>7687160585</v>
      </c>
      <c r="L177" s="19">
        <v>0</v>
      </c>
      <c r="M177" s="19">
        <v>-60312419</v>
      </c>
      <c r="N177" s="19">
        <v>-65000000</v>
      </c>
      <c r="O177" s="19">
        <v>7561848166</v>
      </c>
      <c r="P177" s="19">
        <v>0</v>
      </c>
      <c r="Q177" s="19">
        <v>361621.09</v>
      </c>
      <c r="R177" s="19">
        <v>0</v>
      </c>
      <c r="S177" s="19">
        <v>6842496862.1499996</v>
      </c>
      <c r="T177" s="19">
        <v>6842496862.1499996</v>
      </c>
      <c r="U177" s="19">
        <v>718989682.75999999</v>
      </c>
      <c r="V177" s="19">
        <v>844302101.75999999</v>
      </c>
      <c r="W177" s="19">
        <v>0</v>
      </c>
      <c r="X177" s="19">
        <v>718989682.76000023</v>
      </c>
      <c r="Y177" s="20">
        <f t="shared" si="8"/>
        <v>0.89012019281889365</v>
      </c>
      <c r="Z177" s="20">
        <f t="shared" si="9"/>
        <v>0.90487096698339076</v>
      </c>
      <c r="AA177" s="20">
        <f t="shared" si="10"/>
        <v>4.7821786693091877E-5</v>
      </c>
      <c r="AB177" s="21">
        <f t="shared" si="11"/>
        <v>0.9049187887700838</v>
      </c>
    </row>
    <row r="178" spans="1:28" outlineLevel="2" x14ac:dyDescent="0.35">
      <c r="A178" s="15" t="s">
        <v>385</v>
      </c>
      <c r="B178" s="16" t="s">
        <v>281</v>
      </c>
      <c r="C178" s="16" t="s">
        <v>34</v>
      </c>
      <c r="D178" s="16" t="s">
        <v>48</v>
      </c>
      <c r="E178" s="16"/>
      <c r="F178" s="16">
        <v>280</v>
      </c>
      <c r="G178" s="16">
        <v>1111</v>
      </c>
      <c r="H178" s="16">
        <v>3420</v>
      </c>
      <c r="I178" s="17" t="s">
        <v>49</v>
      </c>
      <c r="J178" s="18">
        <v>17288703654</v>
      </c>
      <c r="K178" s="19">
        <v>18422952067</v>
      </c>
      <c r="L178" s="19">
        <v>0</v>
      </c>
      <c r="M178" s="19">
        <v>0</v>
      </c>
      <c r="N178" s="19">
        <v>0</v>
      </c>
      <c r="O178" s="19">
        <v>18422952067</v>
      </c>
      <c r="P178" s="19">
        <v>0</v>
      </c>
      <c r="Q178" s="19">
        <v>0</v>
      </c>
      <c r="R178" s="19">
        <v>0</v>
      </c>
      <c r="S178" s="19">
        <v>420688175.27999997</v>
      </c>
      <c r="T178" s="19">
        <v>420688175.27999997</v>
      </c>
      <c r="U178" s="19">
        <v>18002263891.720001</v>
      </c>
      <c r="V178" s="19">
        <v>18002263891.720001</v>
      </c>
      <c r="W178" s="19">
        <v>0</v>
      </c>
      <c r="X178" s="19">
        <v>18002263891.720001</v>
      </c>
      <c r="Y178" s="20">
        <f t="shared" si="8"/>
        <v>2.2835003518982992E-2</v>
      </c>
      <c r="Z178" s="20">
        <f t="shared" si="9"/>
        <v>2.2835003518982992E-2</v>
      </c>
      <c r="AA178" s="20">
        <f t="shared" si="10"/>
        <v>0</v>
      </c>
      <c r="AB178" s="21">
        <f t="shared" si="11"/>
        <v>2.2835003518982992E-2</v>
      </c>
    </row>
    <row r="179" spans="1:28" outlineLevel="2" x14ac:dyDescent="0.35">
      <c r="A179" s="15" t="s">
        <v>385</v>
      </c>
      <c r="B179" s="16" t="s">
        <v>281</v>
      </c>
      <c r="C179" s="16" t="s">
        <v>34</v>
      </c>
      <c r="D179" s="16" t="s">
        <v>48</v>
      </c>
      <c r="E179" s="16"/>
      <c r="F179" s="16" t="s">
        <v>36</v>
      </c>
      <c r="G179" s="16">
        <v>1111</v>
      </c>
      <c r="H179" s="16">
        <v>3420</v>
      </c>
      <c r="I179" s="17" t="s">
        <v>390</v>
      </c>
      <c r="J179" s="19">
        <v>0</v>
      </c>
      <c r="K179" s="19">
        <v>3902040058</v>
      </c>
      <c r="L179" s="19">
        <v>0</v>
      </c>
      <c r="M179" s="19">
        <v>0</v>
      </c>
      <c r="N179" s="19">
        <v>0</v>
      </c>
      <c r="O179" s="19">
        <v>3902040058</v>
      </c>
      <c r="P179" s="19">
        <v>0</v>
      </c>
      <c r="Q179" s="19">
        <v>0</v>
      </c>
      <c r="R179" s="19">
        <v>0</v>
      </c>
      <c r="S179" s="19">
        <v>0</v>
      </c>
      <c r="T179" s="19">
        <v>0</v>
      </c>
      <c r="U179" s="19">
        <v>3902040058</v>
      </c>
      <c r="V179" s="19">
        <v>3902040058</v>
      </c>
      <c r="W179" s="19">
        <v>0</v>
      </c>
      <c r="X179" s="19">
        <v>3902040058</v>
      </c>
      <c r="Y179" s="20">
        <f t="shared" si="8"/>
        <v>0</v>
      </c>
      <c r="Z179" s="20">
        <f t="shared" si="9"/>
        <v>0</v>
      </c>
      <c r="AA179" s="20">
        <f t="shared" si="10"/>
        <v>0</v>
      </c>
      <c r="AB179" s="21">
        <f t="shared" si="11"/>
        <v>0</v>
      </c>
    </row>
    <row r="180" spans="1:28" outlineLevel="2" x14ac:dyDescent="0.35">
      <c r="A180" s="15" t="s">
        <v>385</v>
      </c>
      <c r="B180" s="16" t="s">
        <v>281</v>
      </c>
      <c r="C180" s="16" t="s">
        <v>34</v>
      </c>
      <c r="D180" s="16" t="s">
        <v>50</v>
      </c>
      <c r="E180" s="16"/>
      <c r="F180" s="16">
        <v>280</v>
      </c>
      <c r="G180" s="16">
        <v>1111</v>
      </c>
      <c r="H180" s="16">
        <v>3420</v>
      </c>
      <c r="I180" s="17" t="s">
        <v>51</v>
      </c>
      <c r="J180" s="18">
        <v>20796555272</v>
      </c>
      <c r="K180" s="19">
        <v>19379204432</v>
      </c>
      <c r="L180" s="19">
        <v>0</v>
      </c>
      <c r="M180" s="19">
        <v>-13000000</v>
      </c>
      <c r="N180" s="19">
        <v>0</v>
      </c>
      <c r="O180" s="19">
        <v>19366204432</v>
      </c>
      <c r="P180" s="19">
        <v>0</v>
      </c>
      <c r="Q180" s="19">
        <v>4191183.05</v>
      </c>
      <c r="R180" s="19">
        <v>0</v>
      </c>
      <c r="S180" s="19">
        <v>19311282371.82</v>
      </c>
      <c r="T180" s="19">
        <v>19311282371.82</v>
      </c>
      <c r="U180" s="19">
        <v>50730877.130000003</v>
      </c>
      <c r="V180" s="19">
        <v>63730877.130000003</v>
      </c>
      <c r="W180" s="19">
        <v>0</v>
      </c>
      <c r="X180" s="19">
        <v>50730877.130001068</v>
      </c>
      <c r="Y180" s="20">
        <f t="shared" si="8"/>
        <v>0.9964951058533732</v>
      </c>
      <c r="Z180" s="20">
        <f t="shared" si="9"/>
        <v>0.99716402559041206</v>
      </c>
      <c r="AA180" s="20">
        <f t="shared" si="10"/>
        <v>2.1641737102984641E-4</v>
      </c>
      <c r="AB180" s="21">
        <f t="shared" si="11"/>
        <v>0.9973804429614419</v>
      </c>
    </row>
    <row r="181" spans="1:28" outlineLevel="2" x14ac:dyDescent="0.35">
      <c r="A181" s="15" t="s">
        <v>385</v>
      </c>
      <c r="B181" s="16" t="s">
        <v>281</v>
      </c>
      <c r="C181" s="16" t="s">
        <v>34</v>
      </c>
      <c r="D181" s="16" t="s">
        <v>52</v>
      </c>
      <c r="E181" s="16"/>
      <c r="F181" s="16">
        <v>280</v>
      </c>
      <c r="G181" s="16">
        <v>1111</v>
      </c>
      <c r="H181" s="16">
        <v>3420</v>
      </c>
      <c r="I181" s="17" t="s">
        <v>53</v>
      </c>
      <c r="J181" s="18">
        <v>41037325570</v>
      </c>
      <c r="K181" s="19">
        <v>42478278829</v>
      </c>
      <c r="L181" s="19">
        <v>0</v>
      </c>
      <c r="M181" s="19">
        <v>0</v>
      </c>
      <c r="N181" s="19">
        <v>0</v>
      </c>
      <c r="O181" s="19">
        <v>42478278829</v>
      </c>
      <c r="P181" s="19">
        <v>0</v>
      </c>
      <c r="Q181" s="19">
        <v>3934333.81</v>
      </c>
      <c r="R181" s="19">
        <v>0</v>
      </c>
      <c r="S181" s="19">
        <v>38044244003.690002</v>
      </c>
      <c r="T181" s="19">
        <v>38044244003.690002</v>
      </c>
      <c r="U181" s="19">
        <v>4430100491.5</v>
      </c>
      <c r="V181" s="19">
        <v>4430100491.5</v>
      </c>
      <c r="W181" s="19">
        <v>0</v>
      </c>
      <c r="X181" s="19">
        <v>4430100491.5</v>
      </c>
      <c r="Y181" s="20">
        <f t="shared" si="8"/>
        <v>0.89561641979046303</v>
      </c>
      <c r="Z181" s="20">
        <f t="shared" si="9"/>
        <v>0.89561641979046303</v>
      </c>
      <c r="AA181" s="20">
        <f t="shared" si="10"/>
        <v>9.2619897002842381E-5</v>
      </c>
      <c r="AB181" s="21">
        <f t="shared" si="11"/>
        <v>0.89570903968746585</v>
      </c>
    </row>
    <row r="182" spans="1:28" outlineLevel="2" x14ac:dyDescent="0.35">
      <c r="A182" s="15" t="s">
        <v>385</v>
      </c>
      <c r="B182" s="16" t="s">
        <v>281</v>
      </c>
      <c r="C182" s="16" t="s">
        <v>34</v>
      </c>
      <c r="D182" s="16" t="s">
        <v>52</v>
      </c>
      <c r="E182" s="16"/>
      <c r="F182" s="16" t="s">
        <v>36</v>
      </c>
      <c r="G182" s="16">
        <v>1111</v>
      </c>
      <c r="H182" s="16">
        <v>3420</v>
      </c>
      <c r="I182" s="17" t="s">
        <v>408</v>
      </c>
      <c r="J182" s="19">
        <v>0</v>
      </c>
      <c r="K182" s="19">
        <v>4100000000</v>
      </c>
      <c r="L182" s="19">
        <v>0</v>
      </c>
      <c r="M182" s="19">
        <v>0</v>
      </c>
      <c r="N182" s="19">
        <v>0</v>
      </c>
      <c r="O182" s="19">
        <v>4100000000</v>
      </c>
      <c r="P182" s="19">
        <v>0</v>
      </c>
      <c r="Q182" s="19">
        <v>0</v>
      </c>
      <c r="R182" s="19">
        <v>0</v>
      </c>
      <c r="S182" s="19">
        <v>4100000000</v>
      </c>
      <c r="T182" s="19">
        <v>4100000000</v>
      </c>
      <c r="U182" s="19">
        <v>0</v>
      </c>
      <c r="V182" s="19">
        <v>0</v>
      </c>
      <c r="W182" s="19">
        <v>0</v>
      </c>
      <c r="X182" s="19">
        <v>0</v>
      </c>
      <c r="Y182" s="20">
        <f t="shared" si="8"/>
        <v>1</v>
      </c>
      <c r="Z182" s="20">
        <f t="shared" si="9"/>
        <v>1</v>
      </c>
      <c r="AA182" s="20">
        <f t="shared" si="10"/>
        <v>0</v>
      </c>
      <c r="AB182" s="21">
        <f t="shared" si="11"/>
        <v>1</v>
      </c>
    </row>
    <row r="183" spans="1:28" ht="138.65" customHeight="1" outlineLevel="2" x14ac:dyDescent="0.35">
      <c r="A183" s="15" t="s">
        <v>385</v>
      </c>
      <c r="B183" s="16" t="s">
        <v>281</v>
      </c>
      <c r="C183" s="16" t="s">
        <v>34</v>
      </c>
      <c r="D183" s="16" t="s">
        <v>54</v>
      </c>
      <c r="E183" s="16" t="s">
        <v>55</v>
      </c>
      <c r="F183" s="16">
        <v>542</v>
      </c>
      <c r="G183" s="16">
        <v>1112</v>
      </c>
      <c r="H183" s="16">
        <v>3420</v>
      </c>
      <c r="I183" s="17" t="s">
        <v>409</v>
      </c>
      <c r="J183" s="19">
        <v>0</v>
      </c>
      <c r="K183" s="19">
        <v>1941543116</v>
      </c>
      <c r="L183" s="19">
        <v>0</v>
      </c>
      <c r="M183" s="19">
        <v>0</v>
      </c>
      <c r="N183" s="19">
        <v>0</v>
      </c>
      <c r="O183" s="19">
        <v>1941543116</v>
      </c>
      <c r="P183" s="19">
        <v>0</v>
      </c>
      <c r="Q183" s="19">
        <v>0</v>
      </c>
      <c r="R183" s="19">
        <v>0</v>
      </c>
      <c r="S183" s="19">
        <v>1941543115.5999999</v>
      </c>
      <c r="T183" s="19">
        <v>1941543115.5999999</v>
      </c>
      <c r="U183" s="19">
        <v>0.4</v>
      </c>
      <c r="V183" s="19">
        <v>0.4</v>
      </c>
      <c r="W183" s="19">
        <v>0</v>
      </c>
      <c r="X183" s="19">
        <v>0.40000009536743164</v>
      </c>
      <c r="Y183" s="20">
        <f t="shared" si="8"/>
        <v>0.99999999979397824</v>
      </c>
      <c r="Z183" s="20">
        <f t="shared" si="9"/>
        <v>0.99999999979397824</v>
      </c>
      <c r="AA183" s="20">
        <f t="shared" si="10"/>
        <v>0</v>
      </c>
      <c r="AB183" s="21">
        <f t="shared" si="11"/>
        <v>0.99999999979397824</v>
      </c>
    </row>
    <row r="184" spans="1:28" ht="138.65" customHeight="1" outlineLevel="2" x14ac:dyDescent="0.35">
      <c r="A184" s="15" t="s">
        <v>385</v>
      </c>
      <c r="B184" s="16" t="s">
        <v>281</v>
      </c>
      <c r="C184" s="16" t="s">
        <v>34</v>
      </c>
      <c r="D184" s="16" t="s">
        <v>54</v>
      </c>
      <c r="E184" s="16" t="s">
        <v>55</v>
      </c>
      <c r="F184" s="16">
        <v>664</v>
      </c>
      <c r="G184" s="16">
        <v>1112</v>
      </c>
      <c r="H184" s="16">
        <v>3420</v>
      </c>
      <c r="I184" s="17" t="s">
        <v>410</v>
      </c>
      <c r="J184" s="19">
        <v>0</v>
      </c>
      <c r="K184" s="19">
        <v>1710138660</v>
      </c>
      <c r="L184" s="19">
        <v>0</v>
      </c>
      <c r="M184" s="19">
        <v>0</v>
      </c>
      <c r="N184" s="19">
        <v>0</v>
      </c>
      <c r="O184" s="19">
        <v>1710138660</v>
      </c>
      <c r="P184" s="19">
        <v>0</v>
      </c>
      <c r="Q184" s="19">
        <v>0</v>
      </c>
      <c r="R184" s="19">
        <v>0</v>
      </c>
      <c r="S184" s="19">
        <v>1710138660</v>
      </c>
      <c r="T184" s="19">
        <v>1710138660</v>
      </c>
      <c r="U184" s="19">
        <v>0</v>
      </c>
      <c r="V184" s="19">
        <v>0</v>
      </c>
      <c r="W184" s="19">
        <v>0</v>
      </c>
      <c r="X184" s="19">
        <v>0</v>
      </c>
      <c r="Y184" s="20">
        <f t="shared" si="8"/>
        <v>1</v>
      </c>
      <c r="Z184" s="20">
        <f t="shared" si="9"/>
        <v>1</v>
      </c>
      <c r="AA184" s="20">
        <f t="shared" si="10"/>
        <v>0</v>
      </c>
      <c r="AB184" s="21">
        <f t="shared" si="11"/>
        <v>1</v>
      </c>
    </row>
    <row r="185" spans="1:28" ht="138.65" customHeight="1" outlineLevel="2" x14ac:dyDescent="0.35">
      <c r="A185" s="15" t="s">
        <v>385</v>
      </c>
      <c r="B185" s="16" t="s">
        <v>281</v>
      </c>
      <c r="C185" s="16" t="s">
        <v>34</v>
      </c>
      <c r="D185" s="16" t="s">
        <v>54</v>
      </c>
      <c r="E185" s="16" t="s">
        <v>55</v>
      </c>
      <c r="F185" s="16">
        <v>665</v>
      </c>
      <c r="G185" s="16">
        <v>1112</v>
      </c>
      <c r="H185" s="16">
        <v>3420</v>
      </c>
      <c r="I185" s="17" t="s">
        <v>411</v>
      </c>
      <c r="J185" s="19">
        <v>0</v>
      </c>
      <c r="K185" s="19">
        <v>4817086969</v>
      </c>
      <c r="L185" s="19">
        <v>0</v>
      </c>
      <c r="M185" s="19">
        <v>0</v>
      </c>
      <c r="N185" s="19">
        <v>0</v>
      </c>
      <c r="O185" s="19">
        <v>4817086969</v>
      </c>
      <c r="P185" s="19">
        <v>0</v>
      </c>
      <c r="Q185" s="19">
        <v>0</v>
      </c>
      <c r="R185" s="19">
        <v>0</v>
      </c>
      <c r="S185" s="19">
        <v>4817086969</v>
      </c>
      <c r="T185" s="19">
        <v>4817086969</v>
      </c>
      <c r="U185" s="19">
        <v>0</v>
      </c>
      <c r="V185" s="19">
        <v>0</v>
      </c>
      <c r="W185" s="19">
        <v>0</v>
      </c>
      <c r="X185" s="19">
        <v>0</v>
      </c>
      <c r="Y185" s="20">
        <f t="shared" si="8"/>
        <v>1</v>
      </c>
      <c r="Z185" s="20">
        <f t="shared" si="9"/>
        <v>1</v>
      </c>
      <c r="AA185" s="20">
        <f t="shared" si="10"/>
        <v>0</v>
      </c>
      <c r="AB185" s="21">
        <f t="shared" si="11"/>
        <v>1</v>
      </c>
    </row>
    <row r="186" spans="1:28" ht="58" outlineLevel="2" x14ac:dyDescent="0.35">
      <c r="A186" s="15" t="s">
        <v>385</v>
      </c>
      <c r="B186" s="16" t="s">
        <v>281</v>
      </c>
      <c r="C186" s="16" t="s">
        <v>34</v>
      </c>
      <c r="D186" s="16" t="s">
        <v>54</v>
      </c>
      <c r="E186" s="16" t="s">
        <v>55</v>
      </c>
      <c r="F186" s="16" t="s">
        <v>36</v>
      </c>
      <c r="G186" s="16">
        <v>1112</v>
      </c>
      <c r="H186" s="16">
        <v>3420</v>
      </c>
      <c r="I186" s="17" t="s">
        <v>56</v>
      </c>
      <c r="J186" s="18">
        <v>25223174590</v>
      </c>
      <c r="K186" s="19">
        <v>23960703456</v>
      </c>
      <c r="L186" s="19">
        <v>0</v>
      </c>
      <c r="M186" s="19">
        <v>0</v>
      </c>
      <c r="N186" s="19">
        <v>0</v>
      </c>
      <c r="O186" s="19">
        <v>23960703456</v>
      </c>
      <c r="P186" s="19">
        <v>0</v>
      </c>
      <c r="Q186" s="19">
        <v>2158190848</v>
      </c>
      <c r="R186" s="19">
        <v>0</v>
      </c>
      <c r="S186" s="19">
        <v>21802512608</v>
      </c>
      <c r="T186" s="19">
        <v>21802512608</v>
      </c>
      <c r="U186" s="19">
        <v>0</v>
      </c>
      <c r="V186" s="19">
        <v>0</v>
      </c>
      <c r="W186" s="19">
        <v>0</v>
      </c>
      <c r="X186" s="19">
        <v>0</v>
      </c>
      <c r="Y186" s="20">
        <f t="shared" si="8"/>
        <v>0.90992790124199929</v>
      </c>
      <c r="Z186" s="20">
        <f t="shared" si="9"/>
        <v>0.90992790124199929</v>
      </c>
      <c r="AA186" s="20">
        <f t="shared" si="10"/>
        <v>9.0072098758000665E-2</v>
      </c>
      <c r="AB186" s="21">
        <f t="shared" si="11"/>
        <v>1</v>
      </c>
    </row>
    <row r="187" spans="1:28" ht="29" outlineLevel="2" x14ac:dyDescent="0.35">
      <c r="A187" s="15" t="s">
        <v>385</v>
      </c>
      <c r="B187" s="16" t="s">
        <v>281</v>
      </c>
      <c r="C187" s="16" t="s">
        <v>34</v>
      </c>
      <c r="D187" s="16" t="s">
        <v>57</v>
      </c>
      <c r="E187" s="16" t="s">
        <v>55</v>
      </c>
      <c r="F187" s="16" t="s">
        <v>36</v>
      </c>
      <c r="G187" s="16">
        <v>1112</v>
      </c>
      <c r="H187" s="16">
        <v>3420</v>
      </c>
      <c r="I187" s="17" t="s">
        <v>58</v>
      </c>
      <c r="J187" s="18">
        <v>1363414843</v>
      </c>
      <c r="K187" s="19">
        <v>1326951969</v>
      </c>
      <c r="L187" s="19">
        <v>0</v>
      </c>
      <c r="M187" s="19">
        <v>0</v>
      </c>
      <c r="N187" s="19">
        <v>0</v>
      </c>
      <c r="O187" s="19">
        <v>1326951969</v>
      </c>
      <c r="P187" s="19">
        <v>0</v>
      </c>
      <c r="Q187" s="19">
        <v>148617588</v>
      </c>
      <c r="R187" s="19">
        <v>0</v>
      </c>
      <c r="S187" s="19">
        <v>1178334381</v>
      </c>
      <c r="T187" s="19">
        <v>1178334381</v>
      </c>
      <c r="U187" s="19">
        <v>0</v>
      </c>
      <c r="V187" s="19">
        <v>0</v>
      </c>
      <c r="W187" s="19">
        <v>0</v>
      </c>
      <c r="X187" s="19">
        <v>0</v>
      </c>
      <c r="Y187" s="20">
        <f t="shared" si="8"/>
        <v>0.88800077812010092</v>
      </c>
      <c r="Z187" s="20">
        <f t="shared" si="9"/>
        <v>0.88800077812010092</v>
      </c>
      <c r="AA187" s="20">
        <f t="shared" si="10"/>
        <v>0.11199922187989911</v>
      </c>
      <c r="AB187" s="21">
        <f t="shared" si="11"/>
        <v>1</v>
      </c>
    </row>
    <row r="188" spans="1:28" ht="58" outlineLevel="2" x14ac:dyDescent="0.35">
      <c r="A188" s="15" t="s">
        <v>385</v>
      </c>
      <c r="B188" s="16" t="s">
        <v>281</v>
      </c>
      <c r="C188" s="16" t="s">
        <v>34</v>
      </c>
      <c r="D188" s="16" t="s">
        <v>59</v>
      </c>
      <c r="E188" s="16" t="s">
        <v>55</v>
      </c>
      <c r="F188" s="16" t="s">
        <v>36</v>
      </c>
      <c r="G188" s="16">
        <v>1112</v>
      </c>
      <c r="H188" s="16">
        <v>3420</v>
      </c>
      <c r="I188" s="17" t="s">
        <v>60</v>
      </c>
      <c r="J188" s="18">
        <v>1478116172</v>
      </c>
      <c r="K188" s="19">
        <v>1105783632</v>
      </c>
      <c r="L188" s="19">
        <v>0</v>
      </c>
      <c r="M188" s="19">
        <v>0</v>
      </c>
      <c r="N188" s="19">
        <v>0</v>
      </c>
      <c r="O188" s="19">
        <v>1105783632</v>
      </c>
      <c r="P188" s="19">
        <v>0</v>
      </c>
      <c r="Q188" s="19">
        <v>188317412</v>
      </c>
      <c r="R188" s="19">
        <v>0</v>
      </c>
      <c r="S188" s="19">
        <v>917466220</v>
      </c>
      <c r="T188" s="19">
        <v>917466220</v>
      </c>
      <c r="U188" s="19">
        <v>0</v>
      </c>
      <c r="V188" s="19">
        <v>0</v>
      </c>
      <c r="W188" s="19">
        <v>0</v>
      </c>
      <c r="X188" s="19">
        <v>0</v>
      </c>
      <c r="Y188" s="20">
        <f t="shared" si="8"/>
        <v>0.82969777581225768</v>
      </c>
      <c r="Z188" s="20">
        <f t="shared" si="9"/>
        <v>0.82969777581225768</v>
      </c>
      <c r="AA188" s="20">
        <f t="shared" si="10"/>
        <v>0.17030222418774235</v>
      </c>
      <c r="AB188" s="21">
        <f t="shared" si="11"/>
        <v>1</v>
      </c>
    </row>
    <row r="189" spans="1:28" ht="43.5" outlineLevel="2" x14ac:dyDescent="0.35">
      <c r="A189" s="15" t="s">
        <v>385</v>
      </c>
      <c r="B189" s="16" t="s">
        <v>281</v>
      </c>
      <c r="C189" s="16" t="s">
        <v>34</v>
      </c>
      <c r="D189" s="16" t="s">
        <v>61</v>
      </c>
      <c r="E189" s="16" t="s">
        <v>55</v>
      </c>
      <c r="F189" s="16" t="s">
        <v>36</v>
      </c>
      <c r="G189" s="16">
        <v>1112</v>
      </c>
      <c r="H189" s="16">
        <v>3420</v>
      </c>
      <c r="I189" s="17" t="s">
        <v>62</v>
      </c>
      <c r="J189" s="18">
        <v>8180489056</v>
      </c>
      <c r="K189" s="19">
        <v>7811711783</v>
      </c>
      <c r="L189" s="19">
        <v>0</v>
      </c>
      <c r="M189" s="19">
        <v>0</v>
      </c>
      <c r="N189" s="19">
        <v>0</v>
      </c>
      <c r="O189" s="19">
        <v>7811711783</v>
      </c>
      <c r="P189" s="19">
        <v>0</v>
      </c>
      <c r="Q189" s="19">
        <v>744433468</v>
      </c>
      <c r="R189" s="19">
        <v>0</v>
      </c>
      <c r="S189" s="19">
        <v>7067278315</v>
      </c>
      <c r="T189" s="19">
        <v>7067278315</v>
      </c>
      <c r="U189" s="19">
        <v>0</v>
      </c>
      <c r="V189" s="19">
        <v>0</v>
      </c>
      <c r="W189" s="19">
        <v>0</v>
      </c>
      <c r="X189" s="19">
        <v>0</v>
      </c>
      <c r="Y189" s="20">
        <f t="shared" si="8"/>
        <v>0.90470290140247489</v>
      </c>
      <c r="Z189" s="20">
        <f t="shared" si="9"/>
        <v>0.90470290140247489</v>
      </c>
      <c r="AA189" s="20">
        <f t="shared" si="10"/>
        <v>9.5297098597525151E-2</v>
      </c>
      <c r="AB189" s="21">
        <f t="shared" si="11"/>
        <v>1</v>
      </c>
    </row>
    <row r="190" spans="1:28" ht="43.5" outlineLevel="2" x14ac:dyDescent="0.35">
      <c r="A190" s="15" t="s">
        <v>385</v>
      </c>
      <c r="B190" s="16" t="s">
        <v>281</v>
      </c>
      <c r="C190" s="16" t="s">
        <v>34</v>
      </c>
      <c r="D190" s="16" t="s">
        <v>63</v>
      </c>
      <c r="E190" s="16" t="s">
        <v>55</v>
      </c>
      <c r="F190" s="16" t="s">
        <v>36</v>
      </c>
      <c r="G190" s="16">
        <v>1112</v>
      </c>
      <c r="H190" s="16">
        <v>3420</v>
      </c>
      <c r="I190" s="17" t="s">
        <v>64</v>
      </c>
      <c r="J190" s="18">
        <v>4090244528</v>
      </c>
      <c r="K190" s="19">
        <v>3938855897</v>
      </c>
      <c r="L190" s="19">
        <v>0</v>
      </c>
      <c r="M190" s="19">
        <v>0</v>
      </c>
      <c r="N190" s="19">
        <v>0</v>
      </c>
      <c r="O190" s="19">
        <v>3938855897</v>
      </c>
      <c r="P190" s="19">
        <v>0</v>
      </c>
      <c r="Q190" s="19">
        <v>403228356</v>
      </c>
      <c r="R190" s="19">
        <v>0</v>
      </c>
      <c r="S190" s="19">
        <v>3535627541</v>
      </c>
      <c r="T190" s="19">
        <v>3535627541</v>
      </c>
      <c r="U190" s="19">
        <v>0</v>
      </c>
      <c r="V190" s="19">
        <v>0</v>
      </c>
      <c r="W190" s="19">
        <v>0</v>
      </c>
      <c r="X190" s="19">
        <v>0</v>
      </c>
      <c r="Y190" s="20">
        <f t="shared" si="8"/>
        <v>0.89762805074765095</v>
      </c>
      <c r="Z190" s="20">
        <f t="shared" si="9"/>
        <v>0.89762805074765095</v>
      </c>
      <c r="AA190" s="20">
        <f t="shared" si="10"/>
        <v>0.1023719492523491</v>
      </c>
      <c r="AB190" s="21">
        <f t="shared" si="11"/>
        <v>1</v>
      </c>
    </row>
    <row r="191" spans="1:28" ht="43.5" outlineLevel="2" x14ac:dyDescent="0.35">
      <c r="A191" s="15" t="s">
        <v>385</v>
      </c>
      <c r="B191" s="16" t="s">
        <v>281</v>
      </c>
      <c r="C191" s="16" t="s">
        <v>34</v>
      </c>
      <c r="D191" s="16" t="s">
        <v>65</v>
      </c>
      <c r="E191" s="16" t="s">
        <v>55</v>
      </c>
      <c r="F191" s="16" t="s">
        <v>36</v>
      </c>
      <c r="G191" s="16">
        <v>1112</v>
      </c>
      <c r="H191" s="16">
        <v>3420</v>
      </c>
      <c r="I191" s="17" t="s">
        <v>66</v>
      </c>
      <c r="J191" s="18">
        <v>16614355332</v>
      </c>
      <c r="K191" s="19">
        <v>13245506821</v>
      </c>
      <c r="L191" s="19">
        <v>0</v>
      </c>
      <c r="M191" s="19">
        <v>0</v>
      </c>
      <c r="N191" s="19">
        <v>0</v>
      </c>
      <c r="O191" s="19">
        <v>13245506821</v>
      </c>
      <c r="P191" s="19">
        <v>0</v>
      </c>
      <c r="Q191" s="19">
        <v>161953602.56</v>
      </c>
      <c r="R191" s="19">
        <v>0</v>
      </c>
      <c r="S191" s="19">
        <v>13083553218.440001</v>
      </c>
      <c r="T191" s="19">
        <v>13083553218.440001</v>
      </c>
      <c r="U191" s="19">
        <v>0</v>
      </c>
      <c r="V191" s="19">
        <v>0</v>
      </c>
      <c r="W191" s="19">
        <v>0</v>
      </c>
      <c r="X191" s="19">
        <v>0</v>
      </c>
      <c r="Y191" s="20">
        <f t="shared" si="8"/>
        <v>0.98777294030733265</v>
      </c>
      <c r="Z191" s="20">
        <f t="shared" si="9"/>
        <v>0.98777294030733265</v>
      </c>
      <c r="AA191" s="20">
        <f t="shared" si="10"/>
        <v>1.2227059692667384E-2</v>
      </c>
      <c r="AB191" s="21">
        <f t="shared" si="11"/>
        <v>1</v>
      </c>
    </row>
    <row r="192" spans="1:28" outlineLevel="2" x14ac:dyDescent="0.35">
      <c r="A192" s="15" t="s">
        <v>385</v>
      </c>
      <c r="B192" s="16" t="s">
        <v>309</v>
      </c>
      <c r="C192" s="16" t="s">
        <v>34</v>
      </c>
      <c r="D192" s="16" t="s">
        <v>35</v>
      </c>
      <c r="E192" s="16"/>
      <c r="F192" s="16">
        <v>280</v>
      </c>
      <c r="G192" s="16">
        <v>1111</v>
      </c>
      <c r="H192" s="16">
        <v>3420</v>
      </c>
      <c r="I192" s="17" t="s">
        <v>37</v>
      </c>
      <c r="J192" s="18">
        <v>80126597736</v>
      </c>
      <c r="K192" s="19">
        <v>79656838701</v>
      </c>
      <c r="L192" s="19">
        <v>0</v>
      </c>
      <c r="M192" s="19">
        <v>96545765</v>
      </c>
      <c r="N192" s="19">
        <v>0</v>
      </c>
      <c r="O192" s="19">
        <v>79753384466</v>
      </c>
      <c r="P192" s="19">
        <v>0</v>
      </c>
      <c r="Q192" s="19">
        <v>6448073.71</v>
      </c>
      <c r="R192" s="19">
        <v>0</v>
      </c>
      <c r="S192" s="19">
        <v>71914691558.960007</v>
      </c>
      <c r="T192" s="19">
        <v>71914691558.960007</v>
      </c>
      <c r="U192" s="19">
        <v>7511363532.3299999</v>
      </c>
      <c r="V192" s="19">
        <v>7735699068.3299999</v>
      </c>
      <c r="W192" s="19">
        <v>0</v>
      </c>
      <c r="X192" s="19">
        <v>7832244833.3299866</v>
      </c>
      <c r="Y192" s="20">
        <f t="shared" si="8"/>
        <v>0.90280624654085351</v>
      </c>
      <c r="Z192" s="20">
        <f t="shared" si="9"/>
        <v>0.90171335098159078</v>
      </c>
      <c r="AA192" s="20">
        <f t="shared" si="10"/>
        <v>8.0850157685143819E-5</v>
      </c>
      <c r="AB192" s="21">
        <f t="shared" si="11"/>
        <v>0.90179420113927589</v>
      </c>
    </row>
    <row r="193" spans="1:28" outlineLevel="2" x14ac:dyDescent="0.35">
      <c r="A193" s="15" t="s">
        <v>385</v>
      </c>
      <c r="B193" s="16" t="s">
        <v>309</v>
      </c>
      <c r="C193" s="16" t="s">
        <v>34</v>
      </c>
      <c r="D193" s="16" t="s">
        <v>38</v>
      </c>
      <c r="E193" s="16"/>
      <c r="F193" s="16">
        <v>280</v>
      </c>
      <c r="G193" s="16">
        <v>1111</v>
      </c>
      <c r="H193" s="16">
        <v>3420</v>
      </c>
      <c r="I193" s="17" t="s">
        <v>39</v>
      </c>
      <c r="J193" s="18">
        <v>2231960705</v>
      </c>
      <c r="K193" s="19">
        <v>3852260705</v>
      </c>
      <c r="L193" s="19">
        <v>0</v>
      </c>
      <c r="M193" s="19">
        <v>0</v>
      </c>
      <c r="N193" s="19">
        <v>0</v>
      </c>
      <c r="O193" s="19">
        <v>3852260705</v>
      </c>
      <c r="P193" s="19">
        <v>0</v>
      </c>
      <c r="Q193" s="19">
        <v>2134182.92</v>
      </c>
      <c r="R193" s="19">
        <v>0</v>
      </c>
      <c r="S193" s="19">
        <v>3259753617.5300002</v>
      </c>
      <c r="T193" s="19">
        <v>3259753617.5300002</v>
      </c>
      <c r="U193" s="19">
        <v>590372904.54999995</v>
      </c>
      <c r="V193" s="19">
        <v>590372904.54999995</v>
      </c>
      <c r="W193" s="19">
        <v>0</v>
      </c>
      <c r="X193" s="19">
        <v>590372904.54999971</v>
      </c>
      <c r="Y193" s="20">
        <f t="shared" si="8"/>
        <v>0.84619237044342255</v>
      </c>
      <c r="Z193" s="20">
        <f t="shared" si="9"/>
        <v>0.84619237044342255</v>
      </c>
      <c r="AA193" s="20">
        <f t="shared" si="10"/>
        <v>5.540079146849953E-4</v>
      </c>
      <c r="AB193" s="21">
        <f t="shared" si="11"/>
        <v>0.84674637835810751</v>
      </c>
    </row>
    <row r="194" spans="1:28" outlineLevel="2" x14ac:dyDescent="0.35">
      <c r="A194" s="15" t="s">
        <v>385</v>
      </c>
      <c r="B194" s="16" t="s">
        <v>309</v>
      </c>
      <c r="C194" s="16" t="s">
        <v>34</v>
      </c>
      <c r="D194" s="16" t="s">
        <v>386</v>
      </c>
      <c r="E194" s="16"/>
      <c r="F194" s="16">
        <v>280</v>
      </c>
      <c r="G194" s="16">
        <v>1111</v>
      </c>
      <c r="H194" s="16">
        <v>3420</v>
      </c>
      <c r="I194" s="17" t="s">
        <v>387</v>
      </c>
      <c r="J194" s="18">
        <v>59622227</v>
      </c>
      <c r="K194" s="19">
        <v>59622227</v>
      </c>
      <c r="L194" s="19">
        <v>0</v>
      </c>
      <c r="M194" s="19">
        <v>0</v>
      </c>
      <c r="N194" s="19">
        <v>0</v>
      </c>
      <c r="O194" s="19">
        <v>59622227</v>
      </c>
      <c r="P194" s="19">
        <v>0</v>
      </c>
      <c r="Q194" s="19">
        <v>69879.34</v>
      </c>
      <c r="R194" s="19">
        <v>0</v>
      </c>
      <c r="S194" s="19">
        <v>51243092.979999997</v>
      </c>
      <c r="T194" s="19">
        <v>51243092.979999997</v>
      </c>
      <c r="U194" s="19">
        <v>8309254.6799999997</v>
      </c>
      <c r="V194" s="19">
        <v>8309254.6799999997</v>
      </c>
      <c r="W194" s="19">
        <v>0</v>
      </c>
      <c r="X194" s="19">
        <v>8309254.6799999997</v>
      </c>
      <c r="Y194" s="20">
        <f t="shared" si="8"/>
        <v>0.85946291439264755</v>
      </c>
      <c r="Z194" s="20">
        <f t="shared" si="9"/>
        <v>0.85946291439264755</v>
      </c>
      <c r="AA194" s="20">
        <f t="shared" si="10"/>
        <v>1.1720350533031918E-3</v>
      </c>
      <c r="AB194" s="21">
        <f t="shared" si="11"/>
        <v>0.86063494944595076</v>
      </c>
    </row>
    <row r="195" spans="1:28" outlineLevel="2" x14ac:dyDescent="0.35">
      <c r="A195" s="15" t="s">
        <v>385</v>
      </c>
      <c r="B195" s="16" t="s">
        <v>309</v>
      </c>
      <c r="C195" s="16" t="s">
        <v>34</v>
      </c>
      <c r="D195" s="16" t="s">
        <v>388</v>
      </c>
      <c r="E195" s="16"/>
      <c r="F195" s="16">
        <v>280</v>
      </c>
      <c r="G195" s="16">
        <v>1111</v>
      </c>
      <c r="H195" s="16">
        <v>3420</v>
      </c>
      <c r="I195" s="17" t="s">
        <v>389</v>
      </c>
      <c r="J195" s="18">
        <v>48976278</v>
      </c>
      <c r="K195" s="19">
        <v>61941197</v>
      </c>
      <c r="L195" s="19">
        <v>0</v>
      </c>
      <c r="M195" s="19">
        <v>0</v>
      </c>
      <c r="N195" s="19">
        <v>0</v>
      </c>
      <c r="O195" s="19">
        <v>61941197</v>
      </c>
      <c r="P195" s="19">
        <v>0</v>
      </c>
      <c r="Q195" s="19">
        <v>34770968.329999998</v>
      </c>
      <c r="R195" s="19">
        <v>0</v>
      </c>
      <c r="S195" s="19">
        <v>27170228.670000002</v>
      </c>
      <c r="T195" s="19">
        <v>24430247.100000001</v>
      </c>
      <c r="U195" s="19">
        <v>0</v>
      </c>
      <c r="V195" s="19">
        <v>0</v>
      </c>
      <c r="W195" s="19">
        <v>0</v>
      </c>
      <c r="X195" s="19">
        <v>0</v>
      </c>
      <c r="Y195" s="20">
        <f t="shared" si="8"/>
        <v>0.43864552165499809</v>
      </c>
      <c r="Z195" s="20">
        <f t="shared" si="9"/>
        <v>0.43864552165499809</v>
      </c>
      <c r="AA195" s="20">
        <f t="shared" si="10"/>
        <v>0.56135447834500196</v>
      </c>
      <c r="AB195" s="21">
        <f t="shared" si="11"/>
        <v>1</v>
      </c>
    </row>
    <row r="196" spans="1:28" outlineLevel="2" x14ac:dyDescent="0.35">
      <c r="A196" s="15" t="s">
        <v>385</v>
      </c>
      <c r="B196" s="16" t="s">
        <v>309</v>
      </c>
      <c r="C196" s="16" t="s">
        <v>34</v>
      </c>
      <c r="D196" s="16" t="s">
        <v>44</v>
      </c>
      <c r="E196" s="16"/>
      <c r="F196" s="16">
        <v>280</v>
      </c>
      <c r="G196" s="16">
        <v>1111</v>
      </c>
      <c r="H196" s="16">
        <v>3420</v>
      </c>
      <c r="I196" s="17" t="s">
        <v>45</v>
      </c>
      <c r="J196" s="18">
        <v>21752014306</v>
      </c>
      <c r="K196" s="19">
        <v>21752014306</v>
      </c>
      <c r="L196" s="19">
        <v>0</v>
      </c>
      <c r="M196" s="19">
        <v>0</v>
      </c>
      <c r="N196" s="19">
        <v>-80000000</v>
      </c>
      <c r="O196" s="19">
        <v>21672014306</v>
      </c>
      <c r="P196" s="19">
        <v>0</v>
      </c>
      <c r="Q196" s="19">
        <v>1626737.65</v>
      </c>
      <c r="R196" s="19">
        <v>0</v>
      </c>
      <c r="S196" s="19">
        <v>19550143211.740002</v>
      </c>
      <c r="T196" s="19">
        <v>19550143211.740002</v>
      </c>
      <c r="U196" s="19">
        <v>2120244356.6099999</v>
      </c>
      <c r="V196" s="19">
        <v>2200244356.6100001</v>
      </c>
      <c r="W196" s="19">
        <v>0</v>
      </c>
      <c r="X196" s="19">
        <v>2120244356.6099968</v>
      </c>
      <c r="Y196" s="20">
        <f t="shared" si="8"/>
        <v>0.89877392211659946</v>
      </c>
      <c r="Z196" s="20">
        <f t="shared" si="9"/>
        <v>0.90209165312000794</v>
      </c>
      <c r="AA196" s="20">
        <f t="shared" si="10"/>
        <v>7.5061672949783441E-5</v>
      </c>
      <c r="AB196" s="21">
        <f t="shared" si="11"/>
        <v>0.90216671479295774</v>
      </c>
    </row>
    <row r="197" spans="1:28" outlineLevel="2" x14ac:dyDescent="0.35">
      <c r="A197" s="15" t="s">
        <v>385</v>
      </c>
      <c r="B197" s="16" t="s">
        <v>309</v>
      </c>
      <c r="C197" s="16" t="s">
        <v>34</v>
      </c>
      <c r="D197" s="16" t="s">
        <v>46</v>
      </c>
      <c r="E197" s="16"/>
      <c r="F197" s="16">
        <v>280</v>
      </c>
      <c r="G197" s="16">
        <v>1111</v>
      </c>
      <c r="H197" s="16">
        <v>3420</v>
      </c>
      <c r="I197" s="17" t="s">
        <v>47</v>
      </c>
      <c r="J197" s="18">
        <v>3414752656</v>
      </c>
      <c r="K197" s="19">
        <v>3414752656</v>
      </c>
      <c r="L197" s="19">
        <v>0</v>
      </c>
      <c r="M197" s="19">
        <v>-54273211</v>
      </c>
      <c r="N197" s="19">
        <v>-10000000</v>
      </c>
      <c r="O197" s="19">
        <v>3350479445</v>
      </c>
      <c r="P197" s="19">
        <v>0</v>
      </c>
      <c r="Q197" s="19">
        <v>1052669.54</v>
      </c>
      <c r="R197" s="19">
        <v>0</v>
      </c>
      <c r="S197" s="19">
        <v>3002162137.1700001</v>
      </c>
      <c r="T197" s="19">
        <v>3002162137.1700001</v>
      </c>
      <c r="U197" s="19">
        <v>347264638.29000002</v>
      </c>
      <c r="V197" s="19">
        <v>411537849.29000002</v>
      </c>
      <c r="W197" s="19">
        <v>0</v>
      </c>
      <c r="X197" s="19">
        <v>347264638.28999996</v>
      </c>
      <c r="Y197" s="20">
        <f t="shared" si="8"/>
        <v>0.87917411291706749</v>
      </c>
      <c r="Z197" s="20">
        <f t="shared" si="9"/>
        <v>0.89603956283038777</v>
      </c>
      <c r="AA197" s="20">
        <f t="shared" si="10"/>
        <v>3.1418474796821207E-4</v>
      </c>
      <c r="AB197" s="21">
        <f t="shared" si="11"/>
        <v>0.89635374757835595</v>
      </c>
    </row>
    <row r="198" spans="1:28" outlineLevel="2" x14ac:dyDescent="0.35">
      <c r="A198" s="15" t="s">
        <v>385</v>
      </c>
      <c r="B198" s="16" t="s">
        <v>309</v>
      </c>
      <c r="C198" s="16" t="s">
        <v>34</v>
      </c>
      <c r="D198" s="16" t="s">
        <v>48</v>
      </c>
      <c r="E198" s="16"/>
      <c r="F198" s="16">
        <v>280</v>
      </c>
      <c r="G198" s="16">
        <v>1111</v>
      </c>
      <c r="H198" s="16">
        <v>3420</v>
      </c>
      <c r="I198" s="17" t="s">
        <v>49</v>
      </c>
      <c r="J198" s="18">
        <v>8784286116</v>
      </c>
      <c r="K198" s="19">
        <v>8780527726</v>
      </c>
      <c r="L198" s="19">
        <v>0</v>
      </c>
      <c r="M198" s="19">
        <v>0</v>
      </c>
      <c r="N198" s="19">
        <v>0</v>
      </c>
      <c r="O198" s="19">
        <v>8780527726</v>
      </c>
      <c r="P198" s="19">
        <v>0</v>
      </c>
      <c r="Q198" s="19">
        <v>0</v>
      </c>
      <c r="R198" s="19">
        <v>0</v>
      </c>
      <c r="S198" s="19">
        <v>174385401.00999999</v>
      </c>
      <c r="T198" s="19">
        <v>174385401.00999999</v>
      </c>
      <c r="U198" s="19">
        <v>8606142324.9899998</v>
      </c>
      <c r="V198" s="19">
        <v>8606142324.9899998</v>
      </c>
      <c r="W198" s="19">
        <v>0</v>
      </c>
      <c r="X198" s="19">
        <v>8606142324.9899998</v>
      </c>
      <c r="Y198" s="20">
        <f t="shared" si="8"/>
        <v>1.9860469262414353E-2</v>
      </c>
      <c r="Z198" s="20">
        <f t="shared" si="9"/>
        <v>1.9860469262414353E-2</v>
      </c>
      <c r="AA198" s="20">
        <f t="shared" si="10"/>
        <v>0</v>
      </c>
      <c r="AB198" s="21">
        <f t="shared" si="11"/>
        <v>1.9860469262414353E-2</v>
      </c>
    </row>
    <row r="199" spans="1:28" outlineLevel="2" x14ac:dyDescent="0.35">
      <c r="A199" s="15" t="s">
        <v>385</v>
      </c>
      <c r="B199" s="16" t="s">
        <v>309</v>
      </c>
      <c r="C199" s="16" t="s">
        <v>34</v>
      </c>
      <c r="D199" s="16" t="s">
        <v>48</v>
      </c>
      <c r="E199" s="16"/>
      <c r="F199" s="16" t="s">
        <v>36</v>
      </c>
      <c r="G199" s="16">
        <v>1111</v>
      </c>
      <c r="H199" s="16">
        <v>3420</v>
      </c>
      <c r="I199" s="17" t="s">
        <v>390</v>
      </c>
      <c r="J199" s="19">
        <v>0</v>
      </c>
      <c r="K199" s="19">
        <v>4820000000</v>
      </c>
      <c r="L199" s="19">
        <v>0</v>
      </c>
      <c r="M199" s="19">
        <v>0</v>
      </c>
      <c r="N199" s="19">
        <v>0</v>
      </c>
      <c r="O199" s="19">
        <v>4820000000</v>
      </c>
      <c r="P199" s="19">
        <v>0</v>
      </c>
      <c r="Q199" s="19">
        <v>0</v>
      </c>
      <c r="R199" s="19">
        <v>0</v>
      </c>
      <c r="S199" s="19">
        <v>0</v>
      </c>
      <c r="T199" s="19">
        <v>0</v>
      </c>
      <c r="U199" s="19">
        <v>4820000000</v>
      </c>
      <c r="V199" s="19">
        <v>4820000000</v>
      </c>
      <c r="W199" s="19">
        <v>0</v>
      </c>
      <c r="X199" s="19">
        <v>4820000000</v>
      </c>
      <c r="Y199" s="20">
        <f t="shared" si="8"/>
        <v>0</v>
      </c>
      <c r="Z199" s="20">
        <f t="shared" si="9"/>
        <v>0</v>
      </c>
      <c r="AA199" s="20">
        <f t="shared" si="10"/>
        <v>0</v>
      </c>
      <c r="AB199" s="21">
        <f t="shared" si="11"/>
        <v>0</v>
      </c>
    </row>
    <row r="200" spans="1:28" outlineLevel="2" x14ac:dyDescent="0.35">
      <c r="A200" s="15" t="s">
        <v>385</v>
      </c>
      <c r="B200" s="16" t="s">
        <v>309</v>
      </c>
      <c r="C200" s="16" t="s">
        <v>34</v>
      </c>
      <c r="D200" s="16" t="s">
        <v>50</v>
      </c>
      <c r="E200" s="16"/>
      <c r="F200" s="16">
        <v>280</v>
      </c>
      <c r="G200" s="16">
        <v>1111</v>
      </c>
      <c r="H200" s="16">
        <v>3420</v>
      </c>
      <c r="I200" s="17" t="s">
        <v>51</v>
      </c>
      <c r="J200" s="18">
        <v>12785835865</v>
      </c>
      <c r="K200" s="19">
        <v>11735175195</v>
      </c>
      <c r="L200" s="19">
        <v>0</v>
      </c>
      <c r="M200" s="19">
        <v>-13000000</v>
      </c>
      <c r="N200" s="19">
        <v>0</v>
      </c>
      <c r="O200" s="19">
        <v>11722175195</v>
      </c>
      <c r="P200" s="19">
        <v>0</v>
      </c>
      <c r="Q200" s="19">
        <v>37490877.57</v>
      </c>
      <c r="R200" s="19">
        <v>0</v>
      </c>
      <c r="S200" s="19">
        <v>11661357797.92</v>
      </c>
      <c r="T200" s="19">
        <v>11661234852.200001</v>
      </c>
      <c r="U200" s="19">
        <v>23326519.510000002</v>
      </c>
      <c r="V200" s="19">
        <v>36326519.509999998</v>
      </c>
      <c r="W200" s="19">
        <v>0</v>
      </c>
      <c r="X200" s="19">
        <v>23326519.510000229</v>
      </c>
      <c r="Y200" s="20">
        <f t="shared" si="8"/>
        <v>0.99370973199348134</v>
      </c>
      <c r="Z200" s="20">
        <f t="shared" si="9"/>
        <v>0.99481176521692483</v>
      </c>
      <c r="AA200" s="20">
        <f t="shared" si="10"/>
        <v>3.1982867468139729E-3</v>
      </c>
      <c r="AB200" s="21">
        <f t="shared" si="11"/>
        <v>0.99801005196373882</v>
      </c>
    </row>
    <row r="201" spans="1:28" outlineLevel="2" x14ac:dyDescent="0.35">
      <c r="A201" s="15" t="s">
        <v>385</v>
      </c>
      <c r="B201" s="16" t="s">
        <v>309</v>
      </c>
      <c r="C201" s="16" t="s">
        <v>34</v>
      </c>
      <c r="D201" s="16" t="s">
        <v>52</v>
      </c>
      <c r="E201" s="16"/>
      <c r="F201" s="16">
        <v>280</v>
      </c>
      <c r="G201" s="16">
        <v>1111</v>
      </c>
      <c r="H201" s="16">
        <v>3420</v>
      </c>
      <c r="I201" s="17" t="s">
        <v>53</v>
      </c>
      <c r="J201" s="18">
        <v>35568445399</v>
      </c>
      <c r="K201" s="19">
        <v>37164350202</v>
      </c>
      <c r="L201" s="19">
        <v>0</v>
      </c>
      <c r="M201" s="19">
        <v>0</v>
      </c>
      <c r="N201" s="19">
        <v>0</v>
      </c>
      <c r="O201" s="19">
        <v>37164350202</v>
      </c>
      <c r="P201" s="19">
        <v>0</v>
      </c>
      <c r="Q201" s="19">
        <v>1812178.46</v>
      </c>
      <c r="R201" s="19">
        <v>0</v>
      </c>
      <c r="S201" s="19">
        <v>33842201711.919998</v>
      </c>
      <c r="T201" s="19">
        <v>33842201711.919998</v>
      </c>
      <c r="U201" s="19">
        <v>3320336311.6199999</v>
      </c>
      <c r="V201" s="19">
        <v>3320336311.6199999</v>
      </c>
      <c r="W201" s="19">
        <v>0</v>
      </c>
      <c r="X201" s="19">
        <v>3320336311.6200027</v>
      </c>
      <c r="Y201" s="20">
        <f t="shared" si="8"/>
        <v>0.91060926742905302</v>
      </c>
      <c r="Z201" s="20">
        <f t="shared" si="9"/>
        <v>0.91060926742905302</v>
      </c>
      <c r="AA201" s="20">
        <f t="shared" si="10"/>
        <v>4.8761203953526346E-5</v>
      </c>
      <c r="AB201" s="21">
        <f t="shared" si="11"/>
        <v>0.91065802863300649</v>
      </c>
    </row>
    <row r="202" spans="1:28" ht="142" customHeight="1" outlineLevel="2" x14ac:dyDescent="0.35">
      <c r="A202" s="15" t="s">
        <v>385</v>
      </c>
      <c r="B202" s="16" t="s">
        <v>309</v>
      </c>
      <c r="C202" s="16" t="s">
        <v>34</v>
      </c>
      <c r="D202" s="16" t="s">
        <v>54</v>
      </c>
      <c r="E202" s="16" t="s">
        <v>55</v>
      </c>
      <c r="F202" s="16">
        <v>522</v>
      </c>
      <c r="G202" s="16">
        <v>1112</v>
      </c>
      <c r="H202" s="16">
        <v>3420</v>
      </c>
      <c r="I202" s="17" t="s">
        <v>450</v>
      </c>
      <c r="J202" s="19">
        <v>0</v>
      </c>
      <c r="K202" s="19">
        <v>1889846774</v>
      </c>
      <c r="L202" s="19">
        <v>0</v>
      </c>
      <c r="M202" s="19">
        <v>0</v>
      </c>
      <c r="N202" s="19">
        <v>0</v>
      </c>
      <c r="O202" s="19">
        <v>1889846774</v>
      </c>
      <c r="P202" s="19">
        <v>0</v>
      </c>
      <c r="Q202" s="19">
        <v>0</v>
      </c>
      <c r="R202" s="19">
        <v>0</v>
      </c>
      <c r="S202" s="19">
        <v>1889846774</v>
      </c>
      <c r="T202" s="19">
        <v>1889846774</v>
      </c>
      <c r="U202" s="19">
        <v>0</v>
      </c>
      <c r="V202" s="19">
        <v>0</v>
      </c>
      <c r="W202" s="19">
        <v>0</v>
      </c>
      <c r="X202" s="19">
        <v>0</v>
      </c>
      <c r="Y202" s="20">
        <f t="shared" ref="Y202:Y262" si="12">S202/K202</f>
        <v>1</v>
      </c>
      <c r="Z202" s="20">
        <f t="shared" ref="Z202:Z262" si="13">S202/O202</f>
        <v>1</v>
      </c>
      <c r="AA202" s="20">
        <f t="shared" ref="AA202:AA262" si="14">(P202+Q202+R202)/O202</f>
        <v>0</v>
      </c>
      <c r="AB202" s="21">
        <f t="shared" ref="AB202:AB262" si="15">Z202+AA202</f>
        <v>1</v>
      </c>
    </row>
    <row r="203" spans="1:28" ht="142" customHeight="1" outlineLevel="2" x14ac:dyDescent="0.35">
      <c r="A203" s="15" t="s">
        <v>385</v>
      </c>
      <c r="B203" s="16" t="s">
        <v>309</v>
      </c>
      <c r="C203" s="16" t="s">
        <v>34</v>
      </c>
      <c r="D203" s="16" t="s">
        <v>54</v>
      </c>
      <c r="E203" s="16" t="s">
        <v>55</v>
      </c>
      <c r="F203" s="16">
        <v>542</v>
      </c>
      <c r="G203" s="16">
        <v>1112</v>
      </c>
      <c r="H203" s="16">
        <v>3420</v>
      </c>
      <c r="I203" s="17" t="s">
        <v>451</v>
      </c>
      <c r="J203" s="19">
        <v>0</v>
      </c>
      <c r="K203" s="19">
        <v>7600184556</v>
      </c>
      <c r="L203" s="19">
        <v>0</v>
      </c>
      <c r="M203" s="19">
        <v>0</v>
      </c>
      <c r="N203" s="19">
        <v>0</v>
      </c>
      <c r="O203" s="19">
        <v>7600184556</v>
      </c>
      <c r="P203" s="19">
        <v>0</v>
      </c>
      <c r="Q203" s="19">
        <v>0</v>
      </c>
      <c r="R203" s="19">
        <v>0</v>
      </c>
      <c r="S203" s="19">
        <v>7600184556</v>
      </c>
      <c r="T203" s="19">
        <v>7600184556</v>
      </c>
      <c r="U203" s="19">
        <v>0</v>
      </c>
      <c r="V203" s="19">
        <v>0</v>
      </c>
      <c r="W203" s="19">
        <v>0</v>
      </c>
      <c r="X203" s="19">
        <v>0</v>
      </c>
      <c r="Y203" s="20">
        <f t="shared" si="12"/>
        <v>1</v>
      </c>
      <c r="Z203" s="20">
        <f t="shared" si="13"/>
        <v>1</v>
      </c>
      <c r="AA203" s="20">
        <f t="shared" si="14"/>
        <v>0</v>
      </c>
      <c r="AB203" s="21">
        <f t="shared" si="15"/>
        <v>1</v>
      </c>
    </row>
    <row r="204" spans="1:28" ht="58" outlineLevel="2" x14ac:dyDescent="0.35">
      <c r="A204" s="15" t="s">
        <v>385</v>
      </c>
      <c r="B204" s="16" t="s">
        <v>309</v>
      </c>
      <c r="C204" s="16" t="s">
        <v>34</v>
      </c>
      <c r="D204" s="16" t="s">
        <v>54</v>
      </c>
      <c r="E204" s="16" t="s">
        <v>55</v>
      </c>
      <c r="F204" s="16" t="s">
        <v>36</v>
      </c>
      <c r="G204" s="16">
        <v>1112</v>
      </c>
      <c r="H204" s="16">
        <v>3420</v>
      </c>
      <c r="I204" s="17" t="s">
        <v>56</v>
      </c>
      <c r="J204" s="18">
        <v>15357263384</v>
      </c>
      <c r="K204" s="19">
        <v>14600089904</v>
      </c>
      <c r="L204" s="19">
        <v>0</v>
      </c>
      <c r="M204" s="19">
        <v>0</v>
      </c>
      <c r="N204" s="19">
        <v>0</v>
      </c>
      <c r="O204" s="19">
        <v>14600089904</v>
      </c>
      <c r="P204" s="19">
        <v>0</v>
      </c>
      <c r="Q204" s="19">
        <v>1377554655</v>
      </c>
      <c r="R204" s="19">
        <v>0</v>
      </c>
      <c r="S204" s="19">
        <v>13222535249</v>
      </c>
      <c r="T204" s="19">
        <v>13222535249</v>
      </c>
      <c r="U204" s="19">
        <v>0</v>
      </c>
      <c r="V204" s="19">
        <v>0</v>
      </c>
      <c r="W204" s="19">
        <v>0</v>
      </c>
      <c r="X204" s="19">
        <v>0</v>
      </c>
      <c r="Y204" s="20">
        <f t="shared" si="12"/>
        <v>0.90564752244281799</v>
      </c>
      <c r="Z204" s="20">
        <f t="shared" si="13"/>
        <v>0.90564752244281799</v>
      </c>
      <c r="AA204" s="20">
        <f t="shared" si="14"/>
        <v>9.4352477557182041E-2</v>
      </c>
      <c r="AB204" s="21">
        <f t="shared" si="15"/>
        <v>1</v>
      </c>
    </row>
    <row r="205" spans="1:28" ht="29" outlineLevel="2" x14ac:dyDescent="0.35">
      <c r="A205" s="15" t="s">
        <v>385</v>
      </c>
      <c r="B205" s="16" t="s">
        <v>309</v>
      </c>
      <c r="C205" s="16" t="s">
        <v>34</v>
      </c>
      <c r="D205" s="16" t="s">
        <v>57</v>
      </c>
      <c r="E205" s="16" t="s">
        <v>55</v>
      </c>
      <c r="F205" s="16" t="s">
        <v>36</v>
      </c>
      <c r="G205" s="16">
        <v>1112</v>
      </c>
      <c r="H205" s="16">
        <v>3420</v>
      </c>
      <c r="I205" s="17" t="s">
        <v>58</v>
      </c>
      <c r="J205" s="18">
        <v>830122345</v>
      </c>
      <c r="K205" s="19">
        <v>805896749</v>
      </c>
      <c r="L205" s="19">
        <v>0</v>
      </c>
      <c r="M205" s="19">
        <v>0</v>
      </c>
      <c r="N205" s="19">
        <v>0</v>
      </c>
      <c r="O205" s="19">
        <v>805896749</v>
      </c>
      <c r="P205" s="19">
        <v>0</v>
      </c>
      <c r="Q205" s="19">
        <v>91176627</v>
      </c>
      <c r="R205" s="19">
        <v>0</v>
      </c>
      <c r="S205" s="19">
        <v>714720122</v>
      </c>
      <c r="T205" s="19">
        <v>714720122</v>
      </c>
      <c r="U205" s="19">
        <v>0</v>
      </c>
      <c r="V205" s="19">
        <v>0</v>
      </c>
      <c r="W205" s="19">
        <v>0</v>
      </c>
      <c r="X205" s="19">
        <v>0</v>
      </c>
      <c r="Y205" s="20">
        <f t="shared" si="12"/>
        <v>0.8868631408264932</v>
      </c>
      <c r="Z205" s="20">
        <f t="shared" si="13"/>
        <v>0.8868631408264932</v>
      </c>
      <c r="AA205" s="20">
        <f t="shared" si="14"/>
        <v>0.11313685917350685</v>
      </c>
      <c r="AB205" s="21">
        <f t="shared" si="15"/>
        <v>1</v>
      </c>
    </row>
    <row r="206" spans="1:28" ht="58" outlineLevel="2" x14ac:dyDescent="0.35">
      <c r="A206" s="15" t="s">
        <v>385</v>
      </c>
      <c r="B206" s="16" t="s">
        <v>309</v>
      </c>
      <c r="C206" s="16" t="s">
        <v>34</v>
      </c>
      <c r="D206" s="16" t="s">
        <v>59</v>
      </c>
      <c r="E206" s="16" t="s">
        <v>55</v>
      </c>
      <c r="F206" s="16" t="s">
        <v>36</v>
      </c>
      <c r="G206" s="16">
        <v>1112</v>
      </c>
      <c r="H206" s="16">
        <v>3420</v>
      </c>
      <c r="I206" s="17" t="s">
        <v>60</v>
      </c>
      <c r="J206" s="18">
        <v>761938136</v>
      </c>
      <c r="K206" s="19">
        <v>577216512</v>
      </c>
      <c r="L206" s="19">
        <v>0</v>
      </c>
      <c r="M206" s="19">
        <v>0</v>
      </c>
      <c r="N206" s="19">
        <v>0</v>
      </c>
      <c r="O206" s="19">
        <v>577216512</v>
      </c>
      <c r="P206" s="19">
        <v>0</v>
      </c>
      <c r="Q206" s="19">
        <v>99673769</v>
      </c>
      <c r="R206" s="19">
        <v>0</v>
      </c>
      <c r="S206" s="19">
        <v>477542743</v>
      </c>
      <c r="T206" s="19">
        <v>477542743</v>
      </c>
      <c r="U206" s="19">
        <v>0</v>
      </c>
      <c r="V206" s="19">
        <v>0</v>
      </c>
      <c r="W206" s="19">
        <v>0</v>
      </c>
      <c r="X206" s="19">
        <v>0</v>
      </c>
      <c r="Y206" s="20">
        <f t="shared" si="12"/>
        <v>0.8273199623922054</v>
      </c>
      <c r="Z206" s="20">
        <f t="shared" si="13"/>
        <v>0.8273199623922054</v>
      </c>
      <c r="AA206" s="20">
        <f t="shared" si="14"/>
        <v>0.17268003760779457</v>
      </c>
      <c r="AB206" s="21">
        <f t="shared" si="15"/>
        <v>1</v>
      </c>
    </row>
    <row r="207" spans="1:28" ht="43.5" outlineLevel="2" x14ac:dyDescent="0.35">
      <c r="A207" s="15" t="s">
        <v>385</v>
      </c>
      <c r="B207" s="16" t="s">
        <v>309</v>
      </c>
      <c r="C207" s="16" t="s">
        <v>34</v>
      </c>
      <c r="D207" s="16" t="s">
        <v>61</v>
      </c>
      <c r="E207" s="16" t="s">
        <v>55</v>
      </c>
      <c r="F207" s="16" t="s">
        <v>36</v>
      </c>
      <c r="G207" s="16">
        <v>1112</v>
      </c>
      <c r="H207" s="16">
        <v>3420</v>
      </c>
      <c r="I207" s="17" t="s">
        <v>62</v>
      </c>
      <c r="J207" s="18">
        <v>4980734070</v>
      </c>
      <c r="K207" s="19">
        <v>4733380507</v>
      </c>
      <c r="L207" s="19">
        <v>0</v>
      </c>
      <c r="M207" s="19">
        <v>0</v>
      </c>
      <c r="N207" s="19">
        <v>0</v>
      </c>
      <c r="O207" s="19">
        <v>4733380507</v>
      </c>
      <c r="P207" s="19">
        <v>0</v>
      </c>
      <c r="Q207" s="19">
        <v>447181575</v>
      </c>
      <c r="R207" s="19">
        <v>0</v>
      </c>
      <c r="S207" s="19">
        <v>4286198932</v>
      </c>
      <c r="T207" s="19">
        <v>4286198932</v>
      </c>
      <c r="U207" s="19">
        <v>0</v>
      </c>
      <c r="V207" s="19">
        <v>0</v>
      </c>
      <c r="W207" s="19">
        <v>0</v>
      </c>
      <c r="X207" s="19">
        <v>0</v>
      </c>
      <c r="Y207" s="20">
        <f t="shared" si="12"/>
        <v>0.90552596091975246</v>
      </c>
      <c r="Z207" s="20">
        <f t="shared" si="13"/>
        <v>0.90552596091975246</v>
      </c>
      <c r="AA207" s="20">
        <f t="shared" si="14"/>
        <v>9.4474039080247554E-2</v>
      </c>
      <c r="AB207" s="21">
        <f t="shared" si="15"/>
        <v>1</v>
      </c>
    </row>
    <row r="208" spans="1:28" ht="43.5" outlineLevel="2" x14ac:dyDescent="0.35">
      <c r="A208" s="15" t="s">
        <v>385</v>
      </c>
      <c r="B208" s="16" t="s">
        <v>309</v>
      </c>
      <c r="C208" s="16" t="s">
        <v>34</v>
      </c>
      <c r="D208" s="16" t="s">
        <v>63</v>
      </c>
      <c r="E208" s="16" t="s">
        <v>55</v>
      </c>
      <c r="F208" s="16" t="s">
        <v>36</v>
      </c>
      <c r="G208" s="16">
        <v>1112</v>
      </c>
      <c r="H208" s="16">
        <v>3420</v>
      </c>
      <c r="I208" s="17" t="s">
        <v>64</v>
      </c>
      <c r="J208" s="18">
        <v>2490367035</v>
      </c>
      <c r="K208" s="19">
        <v>2383690250</v>
      </c>
      <c r="L208" s="19">
        <v>0</v>
      </c>
      <c r="M208" s="19">
        <v>0</v>
      </c>
      <c r="N208" s="19">
        <v>0</v>
      </c>
      <c r="O208" s="19">
        <v>2383690250</v>
      </c>
      <c r="P208" s="19">
        <v>0</v>
      </c>
      <c r="Q208" s="19">
        <v>238946899</v>
      </c>
      <c r="R208" s="19">
        <v>0</v>
      </c>
      <c r="S208" s="19">
        <v>2144743351</v>
      </c>
      <c r="T208" s="19">
        <v>2144743351</v>
      </c>
      <c r="U208" s="19">
        <v>0</v>
      </c>
      <c r="V208" s="19">
        <v>0</v>
      </c>
      <c r="W208" s="19">
        <v>0</v>
      </c>
      <c r="X208" s="19">
        <v>0</v>
      </c>
      <c r="Y208" s="20">
        <f t="shared" si="12"/>
        <v>0.8997575716895263</v>
      </c>
      <c r="Z208" s="20">
        <f t="shared" si="13"/>
        <v>0.8997575716895263</v>
      </c>
      <c r="AA208" s="20">
        <f t="shared" si="14"/>
        <v>0.10024242831047364</v>
      </c>
      <c r="AB208" s="21">
        <f t="shared" si="15"/>
        <v>1</v>
      </c>
    </row>
    <row r="209" spans="1:28" ht="43.5" outlineLevel="2" x14ac:dyDescent="0.35">
      <c r="A209" s="15" t="s">
        <v>385</v>
      </c>
      <c r="B209" s="16" t="s">
        <v>309</v>
      </c>
      <c r="C209" s="16" t="s">
        <v>34</v>
      </c>
      <c r="D209" s="16" t="s">
        <v>65</v>
      </c>
      <c r="E209" s="16" t="s">
        <v>55</v>
      </c>
      <c r="F209" s="16" t="s">
        <v>36</v>
      </c>
      <c r="G209" s="16">
        <v>1112</v>
      </c>
      <c r="H209" s="16">
        <v>3420</v>
      </c>
      <c r="I209" s="17" t="s">
        <v>66</v>
      </c>
      <c r="J209" s="18">
        <v>10288136777</v>
      </c>
      <c r="K209" s="19">
        <v>8052327459</v>
      </c>
      <c r="L209" s="19">
        <v>0</v>
      </c>
      <c r="M209" s="19">
        <v>0</v>
      </c>
      <c r="N209" s="19">
        <v>0</v>
      </c>
      <c r="O209" s="19">
        <v>8052327459</v>
      </c>
      <c r="P209" s="19">
        <v>0</v>
      </c>
      <c r="Q209" s="19">
        <v>71007033.439999998</v>
      </c>
      <c r="R209" s="19">
        <v>0</v>
      </c>
      <c r="S209" s="19">
        <v>7981320425.5600004</v>
      </c>
      <c r="T209" s="19">
        <v>7981320425.5600004</v>
      </c>
      <c r="U209" s="19">
        <v>0</v>
      </c>
      <c r="V209" s="19">
        <v>0</v>
      </c>
      <c r="W209" s="19">
        <v>0</v>
      </c>
      <c r="X209" s="19">
        <v>0</v>
      </c>
      <c r="Y209" s="20">
        <f t="shared" si="12"/>
        <v>0.99118180006941525</v>
      </c>
      <c r="Z209" s="20">
        <f t="shared" si="13"/>
        <v>0.99118180006941525</v>
      </c>
      <c r="AA209" s="20">
        <f t="shared" si="14"/>
        <v>8.8181999305848146E-3</v>
      </c>
      <c r="AB209" s="21">
        <f t="shared" si="15"/>
        <v>1</v>
      </c>
    </row>
    <row r="210" spans="1:28" outlineLevel="2" x14ac:dyDescent="0.35">
      <c r="A210" s="15" t="s">
        <v>385</v>
      </c>
      <c r="B210" s="16" t="s">
        <v>475</v>
      </c>
      <c r="C210" s="16" t="s">
        <v>34</v>
      </c>
      <c r="D210" s="16" t="s">
        <v>35</v>
      </c>
      <c r="E210" s="16"/>
      <c r="F210" s="16">
        <v>280</v>
      </c>
      <c r="G210" s="16">
        <v>1111</v>
      </c>
      <c r="H210" s="16">
        <v>3480</v>
      </c>
      <c r="I210" s="17" t="s">
        <v>37</v>
      </c>
      <c r="J210" s="18">
        <v>69173820475</v>
      </c>
      <c r="K210" s="19">
        <v>67902942844</v>
      </c>
      <c r="L210" s="19">
        <v>0</v>
      </c>
      <c r="M210" s="19">
        <v>62475202</v>
      </c>
      <c r="N210" s="19">
        <v>0</v>
      </c>
      <c r="O210" s="19">
        <v>67965418046</v>
      </c>
      <c r="P210" s="19">
        <v>0</v>
      </c>
      <c r="Q210" s="19">
        <v>7302168.4900000002</v>
      </c>
      <c r="R210" s="19">
        <v>0</v>
      </c>
      <c r="S210" s="19">
        <v>60279756514.559998</v>
      </c>
      <c r="T210" s="19">
        <v>60279756514.559998</v>
      </c>
      <c r="U210" s="19">
        <v>7509094120.9499998</v>
      </c>
      <c r="V210" s="19">
        <v>7615884160.9499998</v>
      </c>
      <c r="W210" s="19">
        <v>0</v>
      </c>
      <c r="X210" s="19">
        <v>7678359362.9500046</v>
      </c>
      <c r="Y210" s="20">
        <f t="shared" si="12"/>
        <v>0.88773408028936995</v>
      </c>
      <c r="Z210" s="20">
        <f t="shared" si="13"/>
        <v>0.8869180569707048</v>
      </c>
      <c r="AA210" s="20">
        <f t="shared" si="14"/>
        <v>1.0743946995305443E-4</v>
      </c>
      <c r="AB210" s="21">
        <f t="shared" si="15"/>
        <v>0.88702549644065787</v>
      </c>
    </row>
    <row r="211" spans="1:28" outlineLevel="2" x14ac:dyDescent="0.35">
      <c r="A211" s="15" t="s">
        <v>385</v>
      </c>
      <c r="B211" s="16" t="s">
        <v>475</v>
      </c>
      <c r="C211" s="16" t="s">
        <v>34</v>
      </c>
      <c r="D211" s="16" t="s">
        <v>38</v>
      </c>
      <c r="E211" s="16"/>
      <c r="F211" s="16">
        <v>280</v>
      </c>
      <c r="G211" s="16">
        <v>1111</v>
      </c>
      <c r="H211" s="16">
        <v>3480</v>
      </c>
      <c r="I211" s="17" t="s">
        <v>39</v>
      </c>
      <c r="J211" s="18">
        <v>2243614907</v>
      </c>
      <c r="K211" s="19">
        <v>3313614907</v>
      </c>
      <c r="L211" s="19">
        <v>0</v>
      </c>
      <c r="M211" s="19">
        <v>0</v>
      </c>
      <c r="N211" s="19">
        <v>0</v>
      </c>
      <c r="O211" s="19">
        <v>3313614907</v>
      </c>
      <c r="P211" s="19">
        <v>0</v>
      </c>
      <c r="Q211" s="19">
        <v>6725758.3300000001</v>
      </c>
      <c r="R211" s="19">
        <v>0</v>
      </c>
      <c r="S211" s="19">
        <v>2703982148.7399998</v>
      </c>
      <c r="T211" s="19">
        <v>2703982148.7399998</v>
      </c>
      <c r="U211" s="19">
        <v>602906999.92999995</v>
      </c>
      <c r="V211" s="19">
        <v>602906999.92999995</v>
      </c>
      <c r="W211" s="19">
        <v>0</v>
      </c>
      <c r="X211" s="19">
        <v>602906999.93000031</v>
      </c>
      <c r="Y211" s="20">
        <f t="shared" si="12"/>
        <v>0.81602184461080463</v>
      </c>
      <c r="Z211" s="20">
        <f t="shared" si="13"/>
        <v>0.81602184461080463</v>
      </c>
      <c r="AA211" s="20">
        <f t="shared" si="14"/>
        <v>2.0297344497671888E-3</v>
      </c>
      <c r="AB211" s="21">
        <f t="shared" si="15"/>
        <v>0.8180515790605718</v>
      </c>
    </row>
    <row r="212" spans="1:28" outlineLevel="2" x14ac:dyDescent="0.35">
      <c r="A212" s="15" t="s">
        <v>385</v>
      </c>
      <c r="B212" s="16" t="s">
        <v>475</v>
      </c>
      <c r="C212" s="16" t="s">
        <v>34</v>
      </c>
      <c r="D212" s="16" t="s">
        <v>386</v>
      </c>
      <c r="E212" s="16"/>
      <c r="F212" s="16">
        <v>280</v>
      </c>
      <c r="G212" s="16">
        <v>1111</v>
      </c>
      <c r="H212" s="16">
        <v>3480</v>
      </c>
      <c r="I212" s="17" t="s">
        <v>387</v>
      </c>
      <c r="J212" s="18">
        <v>7913689</v>
      </c>
      <c r="K212" s="19">
        <v>7913689</v>
      </c>
      <c r="L212" s="19">
        <v>0</v>
      </c>
      <c r="M212" s="19">
        <v>0</v>
      </c>
      <c r="N212" s="19">
        <v>0</v>
      </c>
      <c r="O212" s="19">
        <v>7913689</v>
      </c>
      <c r="P212" s="19">
        <v>0</v>
      </c>
      <c r="Q212" s="19">
        <v>0</v>
      </c>
      <c r="R212" s="19">
        <v>0</v>
      </c>
      <c r="S212" s="19">
        <v>6227592.4500000002</v>
      </c>
      <c r="T212" s="19">
        <v>6227592.4500000002</v>
      </c>
      <c r="U212" s="19">
        <v>1686096.55</v>
      </c>
      <c r="V212" s="19">
        <v>1686096.55</v>
      </c>
      <c r="W212" s="19">
        <v>0</v>
      </c>
      <c r="X212" s="19">
        <v>1686096.5499999998</v>
      </c>
      <c r="Y212" s="20">
        <f t="shared" si="12"/>
        <v>0.78693924540122817</v>
      </c>
      <c r="Z212" s="20">
        <f t="shared" si="13"/>
        <v>0.78693924540122817</v>
      </c>
      <c r="AA212" s="20">
        <f t="shared" si="14"/>
        <v>0</v>
      </c>
      <c r="AB212" s="21">
        <f t="shared" si="15"/>
        <v>0.78693924540122817</v>
      </c>
    </row>
    <row r="213" spans="1:28" outlineLevel="2" x14ac:dyDescent="0.35">
      <c r="A213" s="15" t="s">
        <v>385</v>
      </c>
      <c r="B213" s="16" t="s">
        <v>475</v>
      </c>
      <c r="C213" s="16" t="s">
        <v>34</v>
      </c>
      <c r="D213" s="16" t="s">
        <v>388</v>
      </c>
      <c r="E213" s="16"/>
      <c r="F213" s="16">
        <v>280</v>
      </c>
      <c r="G213" s="16">
        <v>1111</v>
      </c>
      <c r="H213" s="16">
        <v>3480</v>
      </c>
      <c r="I213" s="17" t="s">
        <v>389</v>
      </c>
      <c r="J213" s="18">
        <v>89047779</v>
      </c>
      <c r="K213" s="19">
        <v>102514018</v>
      </c>
      <c r="L213" s="19">
        <v>0</v>
      </c>
      <c r="M213" s="19">
        <v>0</v>
      </c>
      <c r="N213" s="19">
        <v>0</v>
      </c>
      <c r="O213" s="19">
        <v>102514018</v>
      </c>
      <c r="P213" s="19">
        <v>0</v>
      </c>
      <c r="Q213" s="19">
        <v>50836893.479999997</v>
      </c>
      <c r="R213" s="19">
        <v>0</v>
      </c>
      <c r="S213" s="19">
        <v>51677124.520000003</v>
      </c>
      <c r="T213" s="19">
        <v>51677124.520000003</v>
      </c>
      <c r="U213" s="19">
        <v>0</v>
      </c>
      <c r="V213" s="19">
        <v>0</v>
      </c>
      <c r="W213" s="19">
        <v>0</v>
      </c>
      <c r="X213" s="19">
        <v>0</v>
      </c>
      <c r="Y213" s="20">
        <f t="shared" si="12"/>
        <v>0.50409812753608008</v>
      </c>
      <c r="Z213" s="20">
        <f t="shared" si="13"/>
        <v>0.50409812753608008</v>
      </c>
      <c r="AA213" s="20">
        <f t="shared" si="14"/>
        <v>0.49590187246391998</v>
      </c>
      <c r="AB213" s="21">
        <f t="shared" si="15"/>
        <v>1</v>
      </c>
    </row>
    <row r="214" spans="1:28" outlineLevel="2" x14ac:dyDescent="0.35">
      <c r="A214" s="15" t="s">
        <v>385</v>
      </c>
      <c r="B214" s="16" t="s">
        <v>475</v>
      </c>
      <c r="C214" s="16" t="s">
        <v>34</v>
      </c>
      <c r="D214" s="16" t="s">
        <v>44</v>
      </c>
      <c r="E214" s="16"/>
      <c r="F214" s="16">
        <v>280</v>
      </c>
      <c r="G214" s="16">
        <v>1111</v>
      </c>
      <c r="H214" s="16">
        <v>3480</v>
      </c>
      <c r="I214" s="17" t="s">
        <v>45</v>
      </c>
      <c r="J214" s="18">
        <v>17157502004</v>
      </c>
      <c r="K214" s="19">
        <v>17157502004</v>
      </c>
      <c r="L214" s="19">
        <v>0</v>
      </c>
      <c r="M214" s="19">
        <v>0</v>
      </c>
      <c r="N214" s="19">
        <v>-70000000</v>
      </c>
      <c r="O214" s="19">
        <v>17087502004</v>
      </c>
      <c r="P214" s="19">
        <v>0</v>
      </c>
      <c r="Q214" s="19">
        <v>1184021.2</v>
      </c>
      <c r="R214" s="19">
        <v>0</v>
      </c>
      <c r="S214" s="19">
        <v>15380373835.5</v>
      </c>
      <c r="T214" s="19">
        <v>15380373835.5</v>
      </c>
      <c r="U214" s="19">
        <v>1705944147.3</v>
      </c>
      <c r="V214" s="19">
        <v>1775944147.3</v>
      </c>
      <c r="W214" s="19">
        <v>0</v>
      </c>
      <c r="X214" s="19">
        <v>1705944147.2999992</v>
      </c>
      <c r="Y214" s="20">
        <f t="shared" si="12"/>
        <v>0.89642267457782077</v>
      </c>
      <c r="Z214" s="20">
        <f t="shared" si="13"/>
        <v>0.90009492504519506</v>
      </c>
      <c r="AA214" s="20">
        <f t="shared" si="14"/>
        <v>6.9291649518041508E-5</v>
      </c>
      <c r="AB214" s="21">
        <f t="shared" si="15"/>
        <v>0.90016421669471314</v>
      </c>
    </row>
    <row r="215" spans="1:28" outlineLevel="2" x14ac:dyDescent="0.35">
      <c r="A215" s="15" t="s">
        <v>385</v>
      </c>
      <c r="B215" s="16" t="s">
        <v>475</v>
      </c>
      <c r="C215" s="16" t="s">
        <v>34</v>
      </c>
      <c r="D215" s="16" t="s">
        <v>46</v>
      </c>
      <c r="E215" s="16"/>
      <c r="F215" s="16">
        <v>280</v>
      </c>
      <c r="G215" s="16">
        <v>1111</v>
      </c>
      <c r="H215" s="16">
        <v>3480</v>
      </c>
      <c r="I215" s="17" t="s">
        <v>47</v>
      </c>
      <c r="J215" s="18">
        <v>905617309</v>
      </c>
      <c r="K215" s="19">
        <v>905617309</v>
      </c>
      <c r="L215" s="19">
        <v>0</v>
      </c>
      <c r="M215" s="19">
        <v>-8098009</v>
      </c>
      <c r="N215" s="19">
        <v>0</v>
      </c>
      <c r="O215" s="19">
        <v>897519300</v>
      </c>
      <c r="P215" s="19">
        <v>0</v>
      </c>
      <c r="Q215" s="19">
        <v>0</v>
      </c>
      <c r="R215" s="19">
        <v>0</v>
      </c>
      <c r="S215" s="19">
        <v>752428378.28999996</v>
      </c>
      <c r="T215" s="19">
        <v>752428378.28999996</v>
      </c>
      <c r="U215" s="19">
        <v>145090921.71000001</v>
      </c>
      <c r="V215" s="19">
        <v>153188930.71000001</v>
      </c>
      <c r="W215" s="19">
        <v>0</v>
      </c>
      <c r="X215" s="19">
        <v>145090921.71000004</v>
      </c>
      <c r="Y215" s="20">
        <f t="shared" si="12"/>
        <v>0.83084584494177327</v>
      </c>
      <c r="Z215" s="20">
        <f t="shared" si="13"/>
        <v>0.83834228221053297</v>
      </c>
      <c r="AA215" s="20">
        <f t="shared" si="14"/>
        <v>0</v>
      </c>
      <c r="AB215" s="21">
        <f t="shared" si="15"/>
        <v>0.83834228221053297</v>
      </c>
    </row>
    <row r="216" spans="1:28" outlineLevel="2" x14ac:dyDescent="0.35">
      <c r="A216" s="15" t="s">
        <v>385</v>
      </c>
      <c r="B216" s="16" t="s">
        <v>475</v>
      </c>
      <c r="C216" s="16" t="s">
        <v>34</v>
      </c>
      <c r="D216" s="16" t="s">
        <v>48</v>
      </c>
      <c r="E216" s="16"/>
      <c r="F216" s="16">
        <v>280</v>
      </c>
      <c r="G216" s="16">
        <v>1111</v>
      </c>
      <c r="H216" s="16">
        <v>3480</v>
      </c>
      <c r="I216" s="17" t="s">
        <v>49</v>
      </c>
      <c r="J216" s="18">
        <v>6048413893</v>
      </c>
      <c r="K216" s="19">
        <v>6046892866</v>
      </c>
      <c r="L216" s="19">
        <v>0</v>
      </c>
      <c r="M216" s="19">
        <v>0</v>
      </c>
      <c r="N216" s="19">
        <v>0</v>
      </c>
      <c r="O216" s="19">
        <v>6046892866</v>
      </c>
      <c r="P216" s="19">
        <v>0</v>
      </c>
      <c r="Q216" s="19">
        <v>0</v>
      </c>
      <c r="R216" s="19">
        <v>0</v>
      </c>
      <c r="S216" s="19">
        <v>150170240.13999999</v>
      </c>
      <c r="T216" s="19">
        <v>150170240.13999999</v>
      </c>
      <c r="U216" s="19">
        <v>5896722625.8599997</v>
      </c>
      <c r="V216" s="19">
        <v>5896722625.8599997</v>
      </c>
      <c r="W216" s="19">
        <v>0</v>
      </c>
      <c r="X216" s="19">
        <v>5896722625.8599997</v>
      </c>
      <c r="Y216" s="20">
        <f t="shared" si="12"/>
        <v>2.4834281583582463E-2</v>
      </c>
      <c r="Z216" s="20">
        <f t="shared" si="13"/>
        <v>2.4834281583582463E-2</v>
      </c>
      <c r="AA216" s="20">
        <f t="shared" si="14"/>
        <v>0</v>
      </c>
      <c r="AB216" s="21">
        <f t="shared" si="15"/>
        <v>2.4834281583582463E-2</v>
      </c>
    </row>
    <row r="217" spans="1:28" outlineLevel="2" x14ac:dyDescent="0.35">
      <c r="A217" s="15" t="s">
        <v>385</v>
      </c>
      <c r="B217" s="16" t="s">
        <v>475</v>
      </c>
      <c r="C217" s="16" t="s">
        <v>34</v>
      </c>
      <c r="D217" s="16" t="s">
        <v>48</v>
      </c>
      <c r="E217" s="16"/>
      <c r="F217" s="16" t="s">
        <v>36</v>
      </c>
      <c r="G217" s="16">
        <v>1111</v>
      </c>
      <c r="H217" s="16">
        <v>3480</v>
      </c>
      <c r="I217" s="17" t="s">
        <v>390</v>
      </c>
      <c r="J217" s="19">
        <v>0</v>
      </c>
      <c r="K217" s="19">
        <v>3746000000</v>
      </c>
      <c r="L217" s="19">
        <v>0</v>
      </c>
      <c r="M217" s="19">
        <v>0</v>
      </c>
      <c r="N217" s="19">
        <v>0</v>
      </c>
      <c r="O217" s="19">
        <v>3746000000</v>
      </c>
      <c r="P217" s="19">
        <v>0</v>
      </c>
      <c r="Q217" s="19">
        <v>0</v>
      </c>
      <c r="R217" s="19">
        <v>0</v>
      </c>
      <c r="S217" s="19">
        <v>0</v>
      </c>
      <c r="T217" s="19">
        <v>0</v>
      </c>
      <c r="U217" s="19">
        <v>3746000000</v>
      </c>
      <c r="V217" s="19">
        <v>3746000000</v>
      </c>
      <c r="W217" s="19">
        <v>0</v>
      </c>
      <c r="X217" s="19">
        <v>3746000000</v>
      </c>
      <c r="Y217" s="20">
        <f t="shared" si="12"/>
        <v>0</v>
      </c>
      <c r="Z217" s="20">
        <f t="shared" si="13"/>
        <v>0</v>
      </c>
      <c r="AA217" s="20">
        <f t="shared" si="14"/>
        <v>0</v>
      </c>
      <c r="AB217" s="21">
        <f t="shared" si="15"/>
        <v>0</v>
      </c>
    </row>
    <row r="218" spans="1:28" outlineLevel="2" x14ac:dyDescent="0.35">
      <c r="A218" s="15" t="s">
        <v>385</v>
      </c>
      <c r="B218" s="16" t="s">
        <v>475</v>
      </c>
      <c r="C218" s="16" t="s">
        <v>34</v>
      </c>
      <c r="D218" s="16" t="s">
        <v>50</v>
      </c>
      <c r="E218" s="16"/>
      <c r="F218" s="16">
        <v>280</v>
      </c>
      <c r="G218" s="16">
        <v>1111</v>
      </c>
      <c r="H218" s="16">
        <v>3480</v>
      </c>
      <c r="I218" s="17" t="s">
        <v>51</v>
      </c>
      <c r="J218" s="18">
        <v>9365766086</v>
      </c>
      <c r="K218" s="19">
        <v>8515733196</v>
      </c>
      <c r="L218" s="19">
        <v>0</v>
      </c>
      <c r="M218" s="19">
        <v>-13000000</v>
      </c>
      <c r="N218" s="19">
        <v>0</v>
      </c>
      <c r="O218" s="19">
        <v>8502733196</v>
      </c>
      <c r="P218" s="19">
        <v>0</v>
      </c>
      <c r="Q218" s="19">
        <v>3374799.66</v>
      </c>
      <c r="R218" s="19">
        <v>0</v>
      </c>
      <c r="S218" s="19">
        <v>8481925734.5299997</v>
      </c>
      <c r="T218" s="19">
        <v>8481925734.5299997</v>
      </c>
      <c r="U218" s="19">
        <v>17432661.809999999</v>
      </c>
      <c r="V218" s="19">
        <v>30432661.809999999</v>
      </c>
      <c r="W218" s="19">
        <v>0</v>
      </c>
      <c r="X218" s="19">
        <v>17432661.81000042</v>
      </c>
      <c r="Y218" s="20">
        <f t="shared" si="12"/>
        <v>0.99602999991992702</v>
      </c>
      <c r="Z218" s="20">
        <f t="shared" si="13"/>
        <v>0.99755285024352069</v>
      </c>
      <c r="AA218" s="20">
        <f t="shared" si="14"/>
        <v>3.9690762748943254E-4</v>
      </c>
      <c r="AB218" s="21">
        <f t="shared" si="15"/>
        <v>0.99794975787101015</v>
      </c>
    </row>
    <row r="219" spans="1:28" outlineLevel="2" x14ac:dyDescent="0.35">
      <c r="A219" s="15" t="s">
        <v>385</v>
      </c>
      <c r="B219" s="16" t="s">
        <v>475</v>
      </c>
      <c r="C219" s="16" t="s">
        <v>34</v>
      </c>
      <c r="D219" s="16" t="s">
        <v>52</v>
      </c>
      <c r="E219" s="16"/>
      <c r="F219" s="16">
        <v>280</v>
      </c>
      <c r="G219" s="16">
        <v>1111</v>
      </c>
      <c r="H219" s="16">
        <v>3480</v>
      </c>
      <c r="I219" s="17" t="s">
        <v>53</v>
      </c>
      <c r="J219" s="18">
        <v>14179483057</v>
      </c>
      <c r="K219" s="19">
        <v>15962477779</v>
      </c>
      <c r="L219" s="19">
        <v>0</v>
      </c>
      <c r="M219" s="19">
        <v>0</v>
      </c>
      <c r="N219" s="19">
        <v>0</v>
      </c>
      <c r="O219" s="19">
        <v>15962477779</v>
      </c>
      <c r="P219" s="19">
        <v>0</v>
      </c>
      <c r="Q219" s="19">
        <v>1894033.1</v>
      </c>
      <c r="R219" s="19">
        <v>0</v>
      </c>
      <c r="S219" s="19">
        <v>14372019715.540001</v>
      </c>
      <c r="T219" s="19">
        <v>14372019715.540001</v>
      </c>
      <c r="U219" s="19">
        <v>1588564030.3599999</v>
      </c>
      <c r="V219" s="19">
        <v>1588564030.3599999</v>
      </c>
      <c r="W219" s="19">
        <v>0</v>
      </c>
      <c r="X219" s="19">
        <v>1588564030.3599987</v>
      </c>
      <c r="Y219" s="20">
        <f t="shared" si="12"/>
        <v>0.90036270775252814</v>
      </c>
      <c r="Z219" s="20">
        <f t="shared" si="13"/>
        <v>0.90036270775252814</v>
      </c>
      <c r="AA219" s="20">
        <f t="shared" si="14"/>
        <v>1.1865533197432307E-4</v>
      </c>
      <c r="AB219" s="21">
        <f t="shared" si="15"/>
        <v>0.90048136308450244</v>
      </c>
    </row>
    <row r="220" spans="1:28" outlineLevel="2" x14ac:dyDescent="0.35">
      <c r="A220" s="15" t="s">
        <v>385</v>
      </c>
      <c r="B220" s="16" t="s">
        <v>475</v>
      </c>
      <c r="C220" s="16" t="s">
        <v>34</v>
      </c>
      <c r="D220" s="16" t="s">
        <v>52</v>
      </c>
      <c r="E220" s="16"/>
      <c r="F220" s="16" t="s">
        <v>36</v>
      </c>
      <c r="G220" s="16">
        <v>1111</v>
      </c>
      <c r="H220" s="16">
        <v>3480</v>
      </c>
      <c r="I220" s="17" t="s">
        <v>53</v>
      </c>
      <c r="J220" s="19">
        <v>0</v>
      </c>
      <c r="K220" s="19">
        <v>1400000000</v>
      </c>
      <c r="L220" s="19">
        <v>0</v>
      </c>
      <c r="M220" s="19">
        <v>0</v>
      </c>
      <c r="N220" s="19">
        <v>0</v>
      </c>
      <c r="O220" s="19">
        <v>1400000000</v>
      </c>
      <c r="P220" s="19">
        <v>0</v>
      </c>
      <c r="Q220" s="19">
        <v>0</v>
      </c>
      <c r="R220" s="19">
        <v>0</v>
      </c>
      <c r="S220" s="19">
        <v>1400000000</v>
      </c>
      <c r="T220" s="19">
        <v>1400000000</v>
      </c>
      <c r="U220" s="19">
        <v>0</v>
      </c>
      <c r="V220" s="19">
        <v>0</v>
      </c>
      <c r="W220" s="19">
        <v>0</v>
      </c>
      <c r="X220" s="19">
        <v>0</v>
      </c>
      <c r="Y220" s="20">
        <f t="shared" si="12"/>
        <v>1</v>
      </c>
      <c r="Z220" s="20">
        <f t="shared" si="13"/>
        <v>1</v>
      </c>
      <c r="AA220" s="20">
        <f t="shared" si="14"/>
        <v>0</v>
      </c>
      <c r="AB220" s="21">
        <f t="shared" si="15"/>
        <v>1</v>
      </c>
    </row>
    <row r="221" spans="1:28" ht="116" outlineLevel="2" x14ac:dyDescent="0.35">
      <c r="A221" s="15" t="s">
        <v>385</v>
      </c>
      <c r="B221" s="16" t="s">
        <v>475</v>
      </c>
      <c r="C221" s="16" t="s">
        <v>34</v>
      </c>
      <c r="D221" s="16" t="s">
        <v>54</v>
      </c>
      <c r="E221" s="16" t="s">
        <v>55</v>
      </c>
      <c r="F221" s="16">
        <v>523</v>
      </c>
      <c r="G221" s="16">
        <v>1112</v>
      </c>
      <c r="H221" s="16">
        <v>3420</v>
      </c>
      <c r="I221" s="17" t="s">
        <v>476</v>
      </c>
      <c r="J221" s="19">
        <v>0</v>
      </c>
      <c r="K221" s="19">
        <v>8286615755</v>
      </c>
      <c r="L221" s="19">
        <v>0</v>
      </c>
      <c r="M221" s="19">
        <v>0</v>
      </c>
      <c r="N221" s="19">
        <v>0</v>
      </c>
      <c r="O221" s="19">
        <v>8286615755</v>
      </c>
      <c r="P221" s="19">
        <v>0</v>
      </c>
      <c r="Q221" s="19">
        <v>0</v>
      </c>
      <c r="R221" s="19">
        <v>0</v>
      </c>
      <c r="S221" s="19">
        <v>3560289555.98</v>
      </c>
      <c r="T221" s="19">
        <v>3560289555.98</v>
      </c>
      <c r="U221" s="19">
        <v>4726326199.0200005</v>
      </c>
      <c r="V221" s="19">
        <v>4726326199.0200005</v>
      </c>
      <c r="W221" s="19">
        <v>0</v>
      </c>
      <c r="X221" s="19">
        <v>4726326199.0200005</v>
      </c>
      <c r="Y221" s="20">
        <f t="shared" si="12"/>
        <v>0.42964337447790835</v>
      </c>
      <c r="Z221" s="20">
        <f t="shared" si="13"/>
        <v>0.42964337447790835</v>
      </c>
      <c r="AA221" s="20">
        <f t="shared" si="14"/>
        <v>0</v>
      </c>
      <c r="AB221" s="21">
        <f t="shared" si="15"/>
        <v>0.42964337447790835</v>
      </c>
    </row>
    <row r="222" spans="1:28" ht="130.5" customHeight="1" outlineLevel="2" x14ac:dyDescent="0.35">
      <c r="A222" s="15" t="s">
        <v>385</v>
      </c>
      <c r="B222" s="16" t="s">
        <v>475</v>
      </c>
      <c r="C222" s="16" t="s">
        <v>34</v>
      </c>
      <c r="D222" s="16" t="s">
        <v>54</v>
      </c>
      <c r="E222" s="16" t="s">
        <v>55</v>
      </c>
      <c r="F222" s="16">
        <v>542</v>
      </c>
      <c r="G222" s="16">
        <v>1112</v>
      </c>
      <c r="H222" s="16">
        <v>3420</v>
      </c>
      <c r="I222" s="17" t="s">
        <v>477</v>
      </c>
      <c r="J222" s="19">
        <v>0</v>
      </c>
      <c r="K222" s="19">
        <v>412687781</v>
      </c>
      <c r="L222" s="19">
        <v>0</v>
      </c>
      <c r="M222" s="19">
        <v>0</v>
      </c>
      <c r="N222" s="19">
        <v>0</v>
      </c>
      <c r="O222" s="19">
        <v>412687781</v>
      </c>
      <c r="P222" s="19">
        <v>0</v>
      </c>
      <c r="Q222" s="19">
        <v>0</v>
      </c>
      <c r="R222" s="19">
        <v>0</v>
      </c>
      <c r="S222" s="19">
        <v>0</v>
      </c>
      <c r="T222" s="19">
        <v>0</v>
      </c>
      <c r="U222" s="19">
        <v>412687781</v>
      </c>
      <c r="V222" s="19">
        <v>412687781</v>
      </c>
      <c r="W222" s="19">
        <v>0</v>
      </c>
      <c r="X222" s="19">
        <v>412687781</v>
      </c>
      <c r="Y222" s="20">
        <f t="shared" si="12"/>
        <v>0</v>
      </c>
      <c r="Z222" s="20">
        <f t="shared" si="13"/>
        <v>0</v>
      </c>
      <c r="AA222" s="20">
        <f t="shared" si="14"/>
        <v>0</v>
      </c>
      <c r="AB222" s="21">
        <f t="shared" si="15"/>
        <v>0</v>
      </c>
    </row>
    <row r="223" spans="1:28" ht="130.5" customHeight="1" outlineLevel="2" x14ac:dyDescent="0.35">
      <c r="A223" s="15" t="s">
        <v>385</v>
      </c>
      <c r="B223" s="16" t="s">
        <v>475</v>
      </c>
      <c r="C223" s="16" t="s">
        <v>34</v>
      </c>
      <c r="D223" s="16" t="s">
        <v>54</v>
      </c>
      <c r="E223" s="16" t="s">
        <v>55</v>
      </c>
      <c r="F223" s="16">
        <v>664</v>
      </c>
      <c r="G223" s="16">
        <v>1112</v>
      </c>
      <c r="H223" s="16">
        <v>3480</v>
      </c>
      <c r="I223" s="17" t="s">
        <v>478</v>
      </c>
      <c r="J223" s="19">
        <v>0</v>
      </c>
      <c r="K223" s="19">
        <v>1748700000</v>
      </c>
      <c r="L223" s="19">
        <v>0</v>
      </c>
      <c r="M223" s="19">
        <v>0</v>
      </c>
      <c r="N223" s="19">
        <v>0</v>
      </c>
      <c r="O223" s="19">
        <v>1748700000</v>
      </c>
      <c r="P223" s="19">
        <v>0</v>
      </c>
      <c r="Q223" s="19">
        <v>0</v>
      </c>
      <c r="R223" s="19">
        <v>0</v>
      </c>
      <c r="S223" s="19">
        <v>0</v>
      </c>
      <c r="T223" s="19">
        <v>0</v>
      </c>
      <c r="U223" s="19">
        <v>1748700000</v>
      </c>
      <c r="V223" s="19">
        <v>1748700000</v>
      </c>
      <c r="W223" s="19">
        <v>0</v>
      </c>
      <c r="X223" s="19">
        <v>1748700000</v>
      </c>
      <c r="Y223" s="20">
        <f t="shared" si="12"/>
        <v>0</v>
      </c>
      <c r="Z223" s="20">
        <f t="shared" si="13"/>
        <v>0</v>
      </c>
      <c r="AA223" s="20">
        <f t="shared" si="14"/>
        <v>0</v>
      </c>
      <c r="AB223" s="21">
        <f t="shared" si="15"/>
        <v>0</v>
      </c>
    </row>
    <row r="224" spans="1:28" ht="58" outlineLevel="2" x14ac:dyDescent="0.35">
      <c r="A224" s="15" t="s">
        <v>385</v>
      </c>
      <c r="B224" s="16" t="s">
        <v>475</v>
      </c>
      <c r="C224" s="16" t="s">
        <v>34</v>
      </c>
      <c r="D224" s="16" t="s">
        <v>54</v>
      </c>
      <c r="E224" s="16" t="s">
        <v>55</v>
      </c>
      <c r="F224" s="16" t="s">
        <v>36</v>
      </c>
      <c r="G224" s="16">
        <v>1112</v>
      </c>
      <c r="H224" s="16">
        <v>3480</v>
      </c>
      <c r="I224" s="17" t="s">
        <v>56</v>
      </c>
      <c r="J224" s="18">
        <v>11255646588</v>
      </c>
      <c r="K224" s="19">
        <v>10508957574</v>
      </c>
      <c r="L224" s="19">
        <v>0</v>
      </c>
      <c r="M224" s="19">
        <v>0</v>
      </c>
      <c r="N224" s="19">
        <v>0</v>
      </c>
      <c r="O224" s="19">
        <v>10508957574</v>
      </c>
      <c r="P224" s="19">
        <v>0</v>
      </c>
      <c r="Q224" s="19">
        <v>986907916</v>
      </c>
      <c r="R224" s="19">
        <v>0</v>
      </c>
      <c r="S224" s="19">
        <v>9522049658</v>
      </c>
      <c r="T224" s="19">
        <v>9522049658</v>
      </c>
      <c r="U224" s="19">
        <v>0</v>
      </c>
      <c r="V224" s="19">
        <v>0</v>
      </c>
      <c r="W224" s="19">
        <v>0</v>
      </c>
      <c r="X224" s="19">
        <v>0</v>
      </c>
      <c r="Y224" s="20">
        <f t="shared" si="12"/>
        <v>0.90608888569103285</v>
      </c>
      <c r="Z224" s="20">
        <f t="shared" si="13"/>
        <v>0.90608888569103285</v>
      </c>
      <c r="AA224" s="20">
        <f t="shared" si="14"/>
        <v>9.3911114308967134E-2</v>
      </c>
      <c r="AB224" s="21">
        <f t="shared" si="15"/>
        <v>1</v>
      </c>
    </row>
    <row r="225" spans="1:28" ht="29" outlineLevel="2" x14ac:dyDescent="0.35">
      <c r="A225" s="15" t="s">
        <v>385</v>
      </c>
      <c r="B225" s="16" t="s">
        <v>475</v>
      </c>
      <c r="C225" s="16" t="s">
        <v>34</v>
      </c>
      <c r="D225" s="16" t="s">
        <v>57</v>
      </c>
      <c r="E225" s="16" t="s">
        <v>55</v>
      </c>
      <c r="F225" s="16" t="s">
        <v>36</v>
      </c>
      <c r="G225" s="16">
        <v>1112</v>
      </c>
      <c r="H225" s="16">
        <v>3480</v>
      </c>
      <c r="I225" s="17" t="s">
        <v>58</v>
      </c>
      <c r="J225" s="18">
        <v>608413329</v>
      </c>
      <c r="K225" s="19">
        <v>597842088</v>
      </c>
      <c r="L225" s="19">
        <v>0</v>
      </c>
      <c r="M225" s="19">
        <v>0</v>
      </c>
      <c r="N225" s="19">
        <v>0</v>
      </c>
      <c r="O225" s="19">
        <v>597842088</v>
      </c>
      <c r="P225" s="19">
        <v>0</v>
      </c>
      <c r="Q225" s="19">
        <v>83058034</v>
      </c>
      <c r="R225" s="19">
        <v>0</v>
      </c>
      <c r="S225" s="19">
        <v>514784054</v>
      </c>
      <c r="T225" s="19">
        <v>514784054</v>
      </c>
      <c r="U225" s="19">
        <v>0</v>
      </c>
      <c r="V225" s="19">
        <v>0</v>
      </c>
      <c r="W225" s="19">
        <v>0</v>
      </c>
      <c r="X225" s="19">
        <v>0</v>
      </c>
      <c r="Y225" s="20">
        <f t="shared" si="12"/>
        <v>0.86107027981609752</v>
      </c>
      <c r="Z225" s="20">
        <f t="shared" si="13"/>
        <v>0.86107027981609752</v>
      </c>
      <c r="AA225" s="20">
        <f t="shared" si="14"/>
        <v>0.13892972018390248</v>
      </c>
      <c r="AB225" s="21">
        <f t="shared" si="15"/>
        <v>1</v>
      </c>
    </row>
    <row r="226" spans="1:28" ht="58" outlineLevel="2" x14ac:dyDescent="0.35">
      <c r="A226" s="15" t="s">
        <v>385</v>
      </c>
      <c r="B226" s="16" t="s">
        <v>475</v>
      </c>
      <c r="C226" s="16" t="s">
        <v>34</v>
      </c>
      <c r="D226" s="16" t="s">
        <v>59</v>
      </c>
      <c r="E226" s="16" t="s">
        <v>55</v>
      </c>
      <c r="F226" s="16" t="s">
        <v>36</v>
      </c>
      <c r="G226" s="16">
        <v>1112</v>
      </c>
      <c r="H226" s="16">
        <v>3480</v>
      </c>
      <c r="I226" s="17" t="s">
        <v>60</v>
      </c>
      <c r="J226" s="18">
        <v>397637293</v>
      </c>
      <c r="K226" s="19">
        <v>320717060</v>
      </c>
      <c r="L226" s="19">
        <v>0</v>
      </c>
      <c r="M226" s="19">
        <v>0</v>
      </c>
      <c r="N226" s="19">
        <v>0</v>
      </c>
      <c r="O226" s="19">
        <v>320717060</v>
      </c>
      <c r="P226" s="19">
        <v>0</v>
      </c>
      <c r="Q226" s="19">
        <v>50665751</v>
      </c>
      <c r="R226" s="19">
        <v>0</v>
      </c>
      <c r="S226" s="19">
        <v>270051309</v>
      </c>
      <c r="T226" s="19">
        <v>270051309</v>
      </c>
      <c r="U226" s="19">
        <v>0</v>
      </c>
      <c r="V226" s="19">
        <v>0</v>
      </c>
      <c r="W226" s="19">
        <v>0</v>
      </c>
      <c r="X226" s="19">
        <v>0</v>
      </c>
      <c r="Y226" s="20">
        <f t="shared" si="12"/>
        <v>0.8420235237876027</v>
      </c>
      <c r="Z226" s="20">
        <f t="shared" si="13"/>
        <v>0.8420235237876027</v>
      </c>
      <c r="AA226" s="20">
        <f t="shared" si="14"/>
        <v>0.1579764762123973</v>
      </c>
      <c r="AB226" s="21">
        <f t="shared" si="15"/>
        <v>1</v>
      </c>
    </row>
    <row r="227" spans="1:28" ht="43.5" outlineLevel="2" x14ac:dyDescent="0.35">
      <c r="A227" s="15" t="s">
        <v>385</v>
      </c>
      <c r="B227" s="16" t="s">
        <v>475</v>
      </c>
      <c r="C227" s="16" t="s">
        <v>34</v>
      </c>
      <c r="D227" s="16" t="s">
        <v>61</v>
      </c>
      <c r="E227" s="16" t="s">
        <v>55</v>
      </c>
      <c r="F227" s="16" t="s">
        <v>36</v>
      </c>
      <c r="G227" s="16">
        <v>1112</v>
      </c>
      <c r="H227" s="16">
        <v>3480</v>
      </c>
      <c r="I227" s="17" t="s">
        <v>62</v>
      </c>
      <c r="J227" s="18">
        <v>3650479974</v>
      </c>
      <c r="K227" s="19">
        <v>3445732185</v>
      </c>
      <c r="L227" s="19">
        <v>0</v>
      </c>
      <c r="M227" s="19">
        <v>0</v>
      </c>
      <c r="N227" s="19">
        <v>0</v>
      </c>
      <c r="O227" s="19">
        <v>3445732185</v>
      </c>
      <c r="P227" s="19">
        <v>0</v>
      </c>
      <c r="Q227" s="19">
        <v>359101254</v>
      </c>
      <c r="R227" s="19">
        <v>0</v>
      </c>
      <c r="S227" s="19">
        <v>3086630931</v>
      </c>
      <c r="T227" s="19">
        <v>3086630931</v>
      </c>
      <c r="U227" s="19">
        <v>0</v>
      </c>
      <c r="V227" s="19">
        <v>0</v>
      </c>
      <c r="W227" s="19">
        <v>0</v>
      </c>
      <c r="X227" s="19">
        <v>0</v>
      </c>
      <c r="Y227" s="20">
        <f t="shared" si="12"/>
        <v>0.89578375952627898</v>
      </c>
      <c r="Z227" s="20">
        <f t="shared" si="13"/>
        <v>0.89578375952627898</v>
      </c>
      <c r="AA227" s="20">
        <f t="shared" si="14"/>
        <v>0.10421624047372097</v>
      </c>
      <c r="AB227" s="21">
        <f t="shared" si="15"/>
        <v>1</v>
      </c>
    </row>
    <row r="228" spans="1:28" ht="43.5" outlineLevel="2" x14ac:dyDescent="0.35">
      <c r="A228" s="15" t="s">
        <v>385</v>
      </c>
      <c r="B228" s="16" t="s">
        <v>475</v>
      </c>
      <c r="C228" s="16" t="s">
        <v>34</v>
      </c>
      <c r="D228" s="16" t="s">
        <v>63</v>
      </c>
      <c r="E228" s="16" t="s">
        <v>55</v>
      </c>
      <c r="F228" s="16" t="s">
        <v>36</v>
      </c>
      <c r="G228" s="16">
        <v>1112</v>
      </c>
      <c r="H228" s="16">
        <v>3480</v>
      </c>
      <c r="I228" s="17" t="s">
        <v>64</v>
      </c>
      <c r="J228" s="18">
        <v>1825239987</v>
      </c>
      <c r="K228" s="19">
        <v>1730966093</v>
      </c>
      <c r="L228" s="19">
        <v>0</v>
      </c>
      <c r="M228" s="19">
        <v>0</v>
      </c>
      <c r="N228" s="19">
        <v>0</v>
      </c>
      <c r="O228" s="19">
        <v>1730966093</v>
      </c>
      <c r="P228" s="19">
        <v>0</v>
      </c>
      <c r="Q228" s="19">
        <v>186253134</v>
      </c>
      <c r="R228" s="19">
        <v>0</v>
      </c>
      <c r="S228" s="19">
        <v>1544712959</v>
      </c>
      <c r="T228" s="19">
        <v>1544712959</v>
      </c>
      <c r="U228" s="19">
        <v>0</v>
      </c>
      <c r="V228" s="19">
        <v>0</v>
      </c>
      <c r="W228" s="19">
        <v>0</v>
      </c>
      <c r="X228" s="19">
        <v>0</v>
      </c>
      <c r="Y228" s="20">
        <f t="shared" si="12"/>
        <v>0.89239931691718011</v>
      </c>
      <c r="Z228" s="20">
        <f t="shared" si="13"/>
        <v>0.89239931691718011</v>
      </c>
      <c r="AA228" s="20">
        <f t="shared" si="14"/>
        <v>0.10760068308281992</v>
      </c>
      <c r="AB228" s="21">
        <f t="shared" si="15"/>
        <v>1</v>
      </c>
    </row>
    <row r="229" spans="1:28" ht="43.5" outlineLevel="2" x14ac:dyDescent="0.35">
      <c r="A229" s="15" t="s">
        <v>385</v>
      </c>
      <c r="B229" s="16" t="s">
        <v>475</v>
      </c>
      <c r="C229" s="16" t="s">
        <v>34</v>
      </c>
      <c r="D229" s="16" t="s">
        <v>65</v>
      </c>
      <c r="E229" s="16" t="s">
        <v>55</v>
      </c>
      <c r="F229" s="16" t="s">
        <v>36</v>
      </c>
      <c r="G229" s="16">
        <v>1112</v>
      </c>
      <c r="H229" s="16">
        <v>3480</v>
      </c>
      <c r="I229" s="17" t="s">
        <v>66</v>
      </c>
      <c r="J229" s="18">
        <v>7741236684</v>
      </c>
      <c r="K229" s="19">
        <v>5793727400</v>
      </c>
      <c r="L229" s="19">
        <v>0</v>
      </c>
      <c r="M229" s="19">
        <v>0</v>
      </c>
      <c r="N229" s="19">
        <v>0</v>
      </c>
      <c r="O229" s="19">
        <v>5793727400</v>
      </c>
      <c r="P229" s="19">
        <v>0</v>
      </c>
      <c r="Q229" s="19">
        <v>58466003.340000004</v>
      </c>
      <c r="R229" s="19">
        <v>0</v>
      </c>
      <c r="S229" s="19">
        <v>5735261396.6599998</v>
      </c>
      <c r="T229" s="19">
        <v>5735261396.6599998</v>
      </c>
      <c r="U229" s="19">
        <v>0</v>
      </c>
      <c r="V229" s="19">
        <v>0</v>
      </c>
      <c r="W229" s="19">
        <v>0</v>
      </c>
      <c r="X229" s="19">
        <v>0</v>
      </c>
      <c r="Y229" s="20">
        <f t="shared" si="12"/>
        <v>0.9899087410740105</v>
      </c>
      <c r="Z229" s="20">
        <f t="shared" si="13"/>
        <v>0.9899087410740105</v>
      </c>
      <c r="AA229" s="20">
        <f t="shared" si="14"/>
        <v>1.0091258925989511E-2</v>
      </c>
      <c r="AB229" s="21">
        <f t="shared" si="15"/>
        <v>1</v>
      </c>
    </row>
    <row r="230" spans="1:28" outlineLevel="2" x14ac:dyDescent="0.35">
      <c r="A230" s="15" t="s">
        <v>385</v>
      </c>
      <c r="B230" s="16" t="s">
        <v>498</v>
      </c>
      <c r="C230" s="16" t="s">
        <v>34</v>
      </c>
      <c r="D230" s="16" t="s">
        <v>35</v>
      </c>
      <c r="E230" s="16"/>
      <c r="F230" s="16">
        <v>280</v>
      </c>
      <c r="G230" s="16">
        <v>1111</v>
      </c>
      <c r="H230" s="16">
        <v>3480</v>
      </c>
      <c r="I230" s="17" t="s">
        <v>37</v>
      </c>
      <c r="J230" s="18">
        <v>44560852059</v>
      </c>
      <c r="K230" s="19">
        <v>44148207859</v>
      </c>
      <c r="L230" s="19">
        <v>0</v>
      </c>
      <c r="M230" s="19">
        <v>77330384</v>
      </c>
      <c r="N230" s="19">
        <v>0</v>
      </c>
      <c r="O230" s="19">
        <v>44225538243</v>
      </c>
      <c r="P230" s="19">
        <v>0</v>
      </c>
      <c r="Q230" s="19">
        <v>4219271.4800000004</v>
      </c>
      <c r="R230" s="19">
        <v>0</v>
      </c>
      <c r="S230" s="19">
        <v>36857024756.239998</v>
      </c>
      <c r="T230" s="19">
        <v>36857024756.239998</v>
      </c>
      <c r="U230" s="19">
        <v>7146199753.2799997</v>
      </c>
      <c r="V230" s="19">
        <v>7286963831.2799997</v>
      </c>
      <c r="W230" s="19">
        <v>0</v>
      </c>
      <c r="X230" s="19">
        <v>7364294215.2799988</v>
      </c>
      <c r="Y230" s="20">
        <f t="shared" si="12"/>
        <v>0.83484758597570952</v>
      </c>
      <c r="Z230" s="20">
        <f t="shared" si="13"/>
        <v>0.8333878166440114</v>
      </c>
      <c r="AA230" s="20">
        <f t="shared" si="14"/>
        <v>9.5403507738378408E-5</v>
      </c>
      <c r="AB230" s="21">
        <f t="shared" si="15"/>
        <v>0.8334832201517498</v>
      </c>
    </row>
    <row r="231" spans="1:28" outlineLevel="2" x14ac:dyDescent="0.35">
      <c r="A231" s="15" t="s">
        <v>385</v>
      </c>
      <c r="B231" s="16" t="s">
        <v>498</v>
      </c>
      <c r="C231" s="16" t="s">
        <v>34</v>
      </c>
      <c r="D231" s="16" t="s">
        <v>38</v>
      </c>
      <c r="E231" s="16"/>
      <c r="F231" s="16">
        <v>280</v>
      </c>
      <c r="G231" s="16">
        <v>1111</v>
      </c>
      <c r="H231" s="16">
        <v>3480</v>
      </c>
      <c r="I231" s="17" t="s">
        <v>39</v>
      </c>
      <c r="J231" s="18">
        <v>1281031252</v>
      </c>
      <c r="K231" s="19">
        <v>1956031252</v>
      </c>
      <c r="L231" s="19">
        <v>0</v>
      </c>
      <c r="M231" s="19">
        <v>0</v>
      </c>
      <c r="N231" s="19">
        <v>0</v>
      </c>
      <c r="O231" s="19">
        <v>1956031252</v>
      </c>
      <c r="P231" s="19">
        <v>0</v>
      </c>
      <c r="Q231" s="19">
        <v>548171.67000000004</v>
      </c>
      <c r="R231" s="19">
        <v>0</v>
      </c>
      <c r="S231" s="19">
        <v>1573303748.25</v>
      </c>
      <c r="T231" s="19">
        <v>1573303748.25</v>
      </c>
      <c r="U231" s="19">
        <v>382179332.07999998</v>
      </c>
      <c r="V231" s="19">
        <v>382179332.07999998</v>
      </c>
      <c r="W231" s="19">
        <v>0</v>
      </c>
      <c r="X231" s="19">
        <v>382179332.07999992</v>
      </c>
      <c r="Y231" s="20">
        <f t="shared" si="12"/>
        <v>0.80433466829393996</v>
      </c>
      <c r="Z231" s="20">
        <f t="shared" si="13"/>
        <v>0.80433466829393996</v>
      </c>
      <c r="AA231" s="20">
        <f t="shared" si="14"/>
        <v>2.8024688738459891E-4</v>
      </c>
      <c r="AB231" s="21">
        <f t="shared" si="15"/>
        <v>0.80461491518132455</v>
      </c>
    </row>
    <row r="232" spans="1:28" outlineLevel="2" x14ac:dyDescent="0.35">
      <c r="A232" s="15" t="s">
        <v>385</v>
      </c>
      <c r="B232" s="16" t="s">
        <v>498</v>
      </c>
      <c r="C232" s="16" t="s">
        <v>34</v>
      </c>
      <c r="D232" s="16" t="s">
        <v>386</v>
      </c>
      <c r="E232" s="16"/>
      <c r="F232" s="16">
        <v>280</v>
      </c>
      <c r="G232" s="16">
        <v>1111</v>
      </c>
      <c r="H232" s="16">
        <v>3480</v>
      </c>
      <c r="I232" s="17" t="s">
        <v>387</v>
      </c>
      <c r="J232" s="18">
        <v>36344475</v>
      </c>
      <c r="K232" s="19">
        <v>34006855</v>
      </c>
      <c r="L232" s="19">
        <v>0</v>
      </c>
      <c r="M232" s="19">
        <v>0</v>
      </c>
      <c r="N232" s="19">
        <v>0</v>
      </c>
      <c r="O232" s="19">
        <v>34006855</v>
      </c>
      <c r="P232" s="19">
        <v>0</v>
      </c>
      <c r="Q232" s="19">
        <v>0</v>
      </c>
      <c r="R232" s="19">
        <v>0</v>
      </c>
      <c r="S232" s="19">
        <v>29771667.899999999</v>
      </c>
      <c r="T232" s="19">
        <v>29771667.899999999</v>
      </c>
      <c r="U232" s="19">
        <v>4235187.0999999996</v>
      </c>
      <c r="V232" s="19">
        <v>4235187.0999999996</v>
      </c>
      <c r="W232" s="19">
        <v>0</v>
      </c>
      <c r="X232" s="19">
        <v>4235187.1000000015</v>
      </c>
      <c r="Y232" s="20">
        <f t="shared" si="12"/>
        <v>0.87546078283334339</v>
      </c>
      <c r="Z232" s="20">
        <f t="shared" si="13"/>
        <v>0.87546078283334339</v>
      </c>
      <c r="AA232" s="20">
        <f t="shared" si="14"/>
        <v>0</v>
      </c>
      <c r="AB232" s="21">
        <f t="shared" si="15"/>
        <v>0.87546078283334339</v>
      </c>
    </row>
    <row r="233" spans="1:28" outlineLevel="2" x14ac:dyDescent="0.35">
      <c r="A233" s="15" t="s">
        <v>385</v>
      </c>
      <c r="B233" s="16" t="s">
        <v>498</v>
      </c>
      <c r="C233" s="16" t="s">
        <v>34</v>
      </c>
      <c r="D233" s="16" t="s">
        <v>388</v>
      </c>
      <c r="E233" s="16"/>
      <c r="F233" s="16">
        <v>280</v>
      </c>
      <c r="G233" s="16">
        <v>1111</v>
      </c>
      <c r="H233" s="16">
        <v>3480</v>
      </c>
      <c r="I233" s="17" t="s">
        <v>389</v>
      </c>
      <c r="J233" s="18">
        <v>17809556</v>
      </c>
      <c r="K233" s="19">
        <v>20157015</v>
      </c>
      <c r="L233" s="19">
        <v>0</v>
      </c>
      <c r="M233" s="19">
        <v>0</v>
      </c>
      <c r="N233" s="19">
        <v>0</v>
      </c>
      <c r="O233" s="19">
        <v>20157015</v>
      </c>
      <c r="P233" s="19">
        <v>0</v>
      </c>
      <c r="Q233" s="19">
        <v>9956416.9499999993</v>
      </c>
      <c r="R233" s="19">
        <v>0</v>
      </c>
      <c r="S233" s="19">
        <v>10200598.050000001</v>
      </c>
      <c r="T233" s="19">
        <v>10200598.050000001</v>
      </c>
      <c r="U233" s="19">
        <v>0</v>
      </c>
      <c r="V233" s="19">
        <v>0</v>
      </c>
      <c r="W233" s="19">
        <v>0</v>
      </c>
      <c r="X233" s="19">
        <v>0</v>
      </c>
      <c r="Y233" s="20">
        <f t="shared" si="12"/>
        <v>0.50605697569803865</v>
      </c>
      <c r="Z233" s="20">
        <f t="shared" si="13"/>
        <v>0.50605697569803865</v>
      </c>
      <c r="AA233" s="20">
        <f t="shared" si="14"/>
        <v>0.49394302430196135</v>
      </c>
      <c r="AB233" s="21">
        <f t="shared" si="15"/>
        <v>1</v>
      </c>
    </row>
    <row r="234" spans="1:28" outlineLevel="2" x14ac:dyDescent="0.35">
      <c r="A234" s="15" t="s">
        <v>385</v>
      </c>
      <c r="B234" s="16" t="s">
        <v>498</v>
      </c>
      <c r="C234" s="16" t="s">
        <v>34</v>
      </c>
      <c r="D234" s="16" t="s">
        <v>44</v>
      </c>
      <c r="E234" s="16"/>
      <c r="F234" s="16">
        <v>280</v>
      </c>
      <c r="G234" s="16">
        <v>1111</v>
      </c>
      <c r="H234" s="16">
        <v>3480</v>
      </c>
      <c r="I234" s="17" t="s">
        <v>45</v>
      </c>
      <c r="J234" s="18">
        <v>8730676008</v>
      </c>
      <c r="K234" s="19">
        <v>8480676008</v>
      </c>
      <c r="L234" s="19">
        <v>0</v>
      </c>
      <c r="M234" s="19">
        <v>0</v>
      </c>
      <c r="N234" s="19">
        <v>-20000000</v>
      </c>
      <c r="O234" s="19">
        <v>8460676008</v>
      </c>
      <c r="P234" s="19">
        <v>0</v>
      </c>
      <c r="Q234" s="19">
        <v>811773.89</v>
      </c>
      <c r="R234" s="19">
        <v>0</v>
      </c>
      <c r="S234" s="19">
        <v>7580316597.5299997</v>
      </c>
      <c r="T234" s="19">
        <v>7580316597.5299997</v>
      </c>
      <c r="U234" s="19">
        <v>879547636.58000004</v>
      </c>
      <c r="V234" s="19">
        <v>899547636.58000004</v>
      </c>
      <c r="W234" s="19">
        <v>0</v>
      </c>
      <c r="X234" s="19">
        <v>879547636.57999992</v>
      </c>
      <c r="Y234" s="20">
        <f t="shared" si="12"/>
        <v>0.89383400455097306</v>
      </c>
      <c r="Z234" s="20">
        <f t="shared" si="13"/>
        <v>0.89594691846873986</v>
      </c>
      <c r="AA234" s="20">
        <f t="shared" si="14"/>
        <v>9.5946693766836886E-5</v>
      </c>
      <c r="AB234" s="21">
        <f t="shared" si="15"/>
        <v>0.89604286516250675</v>
      </c>
    </row>
    <row r="235" spans="1:28" outlineLevel="2" x14ac:dyDescent="0.35">
      <c r="A235" s="15" t="s">
        <v>385</v>
      </c>
      <c r="B235" s="16" t="s">
        <v>498</v>
      </c>
      <c r="C235" s="16" t="s">
        <v>34</v>
      </c>
      <c r="D235" s="16" t="s">
        <v>46</v>
      </c>
      <c r="E235" s="16"/>
      <c r="F235" s="16">
        <v>280</v>
      </c>
      <c r="G235" s="16">
        <v>1111</v>
      </c>
      <c r="H235" s="16">
        <v>3480</v>
      </c>
      <c r="I235" s="17" t="s">
        <v>47</v>
      </c>
      <c r="J235" s="18">
        <v>2397821502</v>
      </c>
      <c r="K235" s="19">
        <v>2397821502</v>
      </c>
      <c r="L235" s="19">
        <v>0</v>
      </c>
      <c r="M235" s="19">
        <v>-25687851</v>
      </c>
      <c r="N235" s="19">
        <v>0</v>
      </c>
      <c r="O235" s="19">
        <v>2372133651</v>
      </c>
      <c r="P235" s="19">
        <v>0</v>
      </c>
      <c r="Q235" s="19">
        <v>477412.47</v>
      </c>
      <c r="R235" s="19">
        <v>0</v>
      </c>
      <c r="S235" s="19">
        <v>2084219311.3199999</v>
      </c>
      <c r="T235" s="19">
        <v>2084219311.3199999</v>
      </c>
      <c r="U235" s="19">
        <v>287436927.20999998</v>
      </c>
      <c r="V235" s="19">
        <v>313124778.20999998</v>
      </c>
      <c r="W235" s="19">
        <v>0</v>
      </c>
      <c r="X235" s="19">
        <v>287436927.21000028</v>
      </c>
      <c r="Y235" s="20">
        <f t="shared" si="12"/>
        <v>0.86921370484899418</v>
      </c>
      <c r="Z235" s="20">
        <f t="shared" si="13"/>
        <v>0.87862642580925976</v>
      </c>
      <c r="AA235" s="20">
        <f t="shared" si="14"/>
        <v>2.0125867267164365E-4</v>
      </c>
      <c r="AB235" s="21">
        <f t="shared" si="15"/>
        <v>0.87882768448193138</v>
      </c>
    </row>
    <row r="236" spans="1:28" outlineLevel="2" x14ac:dyDescent="0.35">
      <c r="A236" s="15" t="s">
        <v>385</v>
      </c>
      <c r="B236" s="16" t="s">
        <v>498</v>
      </c>
      <c r="C236" s="16" t="s">
        <v>34</v>
      </c>
      <c r="D236" s="16" t="s">
        <v>48</v>
      </c>
      <c r="E236" s="16"/>
      <c r="F236" s="16">
        <v>280</v>
      </c>
      <c r="G236" s="16">
        <v>1111</v>
      </c>
      <c r="H236" s="16">
        <v>3480</v>
      </c>
      <c r="I236" s="17" t="s">
        <v>49</v>
      </c>
      <c r="J236" s="18">
        <v>5813116590</v>
      </c>
      <c r="K236" s="19">
        <v>6309812824</v>
      </c>
      <c r="L236" s="19">
        <v>0</v>
      </c>
      <c r="M236" s="19">
        <v>0</v>
      </c>
      <c r="N236" s="19">
        <v>0</v>
      </c>
      <c r="O236" s="19">
        <v>6309812824</v>
      </c>
      <c r="P236" s="19">
        <v>0</v>
      </c>
      <c r="Q236" s="19">
        <v>0</v>
      </c>
      <c r="R236" s="19">
        <v>0</v>
      </c>
      <c r="S236" s="19">
        <v>50353816.990000002</v>
      </c>
      <c r="T236" s="19">
        <v>50353816.990000002</v>
      </c>
      <c r="U236" s="19">
        <v>6259459007.0100002</v>
      </c>
      <c r="V236" s="19">
        <v>6259459007.0100002</v>
      </c>
      <c r="W236" s="19">
        <v>0</v>
      </c>
      <c r="X236" s="19">
        <v>6259459007.0100002</v>
      </c>
      <c r="Y236" s="20">
        <f t="shared" si="12"/>
        <v>7.9802394135170315E-3</v>
      </c>
      <c r="Z236" s="20">
        <f t="shared" si="13"/>
        <v>7.9802394135170315E-3</v>
      </c>
      <c r="AA236" s="20">
        <f t="shared" si="14"/>
        <v>0</v>
      </c>
      <c r="AB236" s="21">
        <f t="shared" si="15"/>
        <v>7.9802394135170315E-3</v>
      </c>
    </row>
    <row r="237" spans="1:28" outlineLevel="2" x14ac:dyDescent="0.35">
      <c r="A237" s="15" t="s">
        <v>385</v>
      </c>
      <c r="B237" s="16" t="s">
        <v>498</v>
      </c>
      <c r="C237" s="16" t="s">
        <v>34</v>
      </c>
      <c r="D237" s="16" t="s">
        <v>50</v>
      </c>
      <c r="E237" s="16"/>
      <c r="F237" s="16">
        <v>280</v>
      </c>
      <c r="G237" s="16">
        <v>1111</v>
      </c>
      <c r="H237" s="16">
        <v>3480</v>
      </c>
      <c r="I237" s="17" t="s">
        <v>51</v>
      </c>
      <c r="J237" s="18">
        <v>5992523032</v>
      </c>
      <c r="K237" s="19">
        <v>5309654804</v>
      </c>
      <c r="L237" s="19">
        <v>0</v>
      </c>
      <c r="M237" s="19">
        <v>-13000000</v>
      </c>
      <c r="N237" s="19">
        <v>0</v>
      </c>
      <c r="O237" s="19">
        <v>5296654804</v>
      </c>
      <c r="P237" s="19">
        <v>0</v>
      </c>
      <c r="Q237" s="19">
        <v>2386347.87</v>
      </c>
      <c r="R237" s="19">
        <v>0</v>
      </c>
      <c r="S237" s="19">
        <v>5287738792.75</v>
      </c>
      <c r="T237" s="19">
        <v>5287261528.3400002</v>
      </c>
      <c r="U237" s="19">
        <v>6529663.3799999999</v>
      </c>
      <c r="V237" s="19">
        <v>19529663.379999999</v>
      </c>
      <c r="W237" s="19">
        <v>0</v>
      </c>
      <c r="X237" s="19">
        <v>6529663.3800001144</v>
      </c>
      <c r="Y237" s="20">
        <f t="shared" si="12"/>
        <v>0.99587242258508224</v>
      </c>
      <c r="Z237" s="20">
        <f t="shared" si="13"/>
        <v>0.99831667126140322</v>
      </c>
      <c r="AA237" s="20">
        <f t="shared" si="14"/>
        <v>4.5053868116869637E-4</v>
      </c>
      <c r="AB237" s="21">
        <f t="shared" si="15"/>
        <v>0.99876720994257195</v>
      </c>
    </row>
    <row r="238" spans="1:28" outlineLevel="2" x14ac:dyDescent="0.35">
      <c r="A238" s="15" t="s">
        <v>385</v>
      </c>
      <c r="B238" s="16" t="s">
        <v>498</v>
      </c>
      <c r="C238" s="16" t="s">
        <v>34</v>
      </c>
      <c r="D238" s="16" t="s">
        <v>52</v>
      </c>
      <c r="E238" s="16"/>
      <c r="F238" s="16">
        <v>280</v>
      </c>
      <c r="G238" s="16">
        <v>1111</v>
      </c>
      <c r="H238" s="16">
        <v>3480</v>
      </c>
      <c r="I238" s="17" t="s">
        <v>53</v>
      </c>
      <c r="J238" s="18">
        <v>10429318791</v>
      </c>
      <c r="K238" s="19">
        <v>11873279478</v>
      </c>
      <c r="L238" s="19">
        <v>0</v>
      </c>
      <c r="M238" s="19">
        <v>0</v>
      </c>
      <c r="N238" s="19">
        <v>0</v>
      </c>
      <c r="O238" s="19">
        <v>11873279478</v>
      </c>
      <c r="P238" s="19">
        <v>0</v>
      </c>
      <c r="Q238" s="19">
        <v>1582307.06</v>
      </c>
      <c r="R238" s="19">
        <v>0</v>
      </c>
      <c r="S238" s="19">
        <v>10701103792.040001</v>
      </c>
      <c r="T238" s="19">
        <v>10701103792.040001</v>
      </c>
      <c r="U238" s="19">
        <v>938093378.89999998</v>
      </c>
      <c r="V238" s="19">
        <v>1170593378.9000001</v>
      </c>
      <c r="W238" s="19">
        <v>0</v>
      </c>
      <c r="X238" s="19">
        <v>1170593378.8999996</v>
      </c>
      <c r="Y238" s="20">
        <f t="shared" si="12"/>
        <v>0.90127616484292117</v>
      </c>
      <c r="Z238" s="20">
        <f t="shared" si="13"/>
        <v>0.90127616484292117</v>
      </c>
      <c r="AA238" s="20">
        <f t="shared" si="14"/>
        <v>1.3326621873357373E-4</v>
      </c>
      <c r="AB238" s="21">
        <f t="shared" si="15"/>
        <v>0.90140943106165472</v>
      </c>
    </row>
    <row r="239" spans="1:28" ht="116" outlineLevel="2" x14ac:dyDescent="0.35">
      <c r="A239" s="15" t="s">
        <v>385</v>
      </c>
      <c r="B239" s="16" t="s">
        <v>498</v>
      </c>
      <c r="C239" s="16" t="s">
        <v>34</v>
      </c>
      <c r="D239" s="16" t="s">
        <v>54</v>
      </c>
      <c r="E239" s="16" t="s">
        <v>55</v>
      </c>
      <c r="F239" s="16">
        <v>457</v>
      </c>
      <c r="G239" s="16">
        <v>1112</v>
      </c>
      <c r="H239" s="16">
        <v>3420</v>
      </c>
      <c r="I239" s="17" t="s">
        <v>499</v>
      </c>
      <c r="J239" s="19">
        <v>0</v>
      </c>
      <c r="K239" s="19">
        <v>2768182169</v>
      </c>
      <c r="L239" s="19">
        <v>0</v>
      </c>
      <c r="M239" s="19">
        <v>0</v>
      </c>
      <c r="N239" s="19">
        <v>0</v>
      </c>
      <c r="O239" s="19">
        <v>2768182169</v>
      </c>
      <c r="P239" s="19">
        <v>0</v>
      </c>
      <c r="Q239" s="19">
        <v>0</v>
      </c>
      <c r="R239" s="19">
        <v>0</v>
      </c>
      <c r="S239" s="19">
        <v>2768182169</v>
      </c>
      <c r="T239" s="19">
        <v>2768182169</v>
      </c>
      <c r="U239" s="19">
        <v>0</v>
      </c>
      <c r="V239" s="19">
        <v>0</v>
      </c>
      <c r="W239" s="19">
        <v>0</v>
      </c>
      <c r="X239" s="19">
        <v>0</v>
      </c>
      <c r="Y239" s="20">
        <f t="shared" si="12"/>
        <v>1</v>
      </c>
      <c r="Z239" s="20">
        <f t="shared" si="13"/>
        <v>1</v>
      </c>
      <c r="AA239" s="20">
        <f t="shared" si="14"/>
        <v>0</v>
      </c>
      <c r="AB239" s="21">
        <f t="shared" si="15"/>
        <v>1</v>
      </c>
    </row>
    <row r="240" spans="1:28" ht="116" outlineLevel="2" x14ac:dyDescent="0.35">
      <c r="A240" s="15" t="s">
        <v>385</v>
      </c>
      <c r="B240" s="16" t="s">
        <v>498</v>
      </c>
      <c r="C240" s="16" t="s">
        <v>34</v>
      </c>
      <c r="D240" s="16" t="s">
        <v>54</v>
      </c>
      <c r="E240" s="16" t="s">
        <v>55</v>
      </c>
      <c r="F240" s="16">
        <v>522</v>
      </c>
      <c r="G240" s="16">
        <v>1112</v>
      </c>
      <c r="H240" s="16">
        <v>3420</v>
      </c>
      <c r="I240" s="17" t="s">
        <v>476</v>
      </c>
      <c r="J240" s="19">
        <v>0</v>
      </c>
      <c r="K240" s="19">
        <v>4162014173.8000002</v>
      </c>
      <c r="L240" s="19">
        <v>0</v>
      </c>
      <c r="M240" s="19">
        <v>0</v>
      </c>
      <c r="N240" s="19">
        <v>0</v>
      </c>
      <c r="O240" s="19">
        <v>4162014173.8000002</v>
      </c>
      <c r="P240" s="19">
        <v>0</v>
      </c>
      <c r="Q240" s="19">
        <v>0</v>
      </c>
      <c r="R240" s="19">
        <v>0</v>
      </c>
      <c r="S240" s="19">
        <v>4157620842.1999998</v>
      </c>
      <c r="T240" s="19">
        <v>4157620842.1999998</v>
      </c>
      <c r="U240" s="19">
        <v>4393331.5999999996</v>
      </c>
      <c r="V240" s="19">
        <v>4393331.5999999996</v>
      </c>
      <c r="W240" s="19">
        <v>0</v>
      </c>
      <c r="X240" s="19">
        <v>4393331.6000003815</v>
      </c>
      <c r="Y240" s="20">
        <f t="shared" si="12"/>
        <v>0.99894442175914333</v>
      </c>
      <c r="Z240" s="20">
        <f t="shared" si="13"/>
        <v>0.99894442175914333</v>
      </c>
      <c r="AA240" s="20">
        <f t="shared" si="14"/>
        <v>0</v>
      </c>
      <c r="AB240" s="21">
        <f t="shared" si="15"/>
        <v>0.99894442175914333</v>
      </c>
    </row>
    <row r="241" spans="1:28" ht="116" outlineLevel="2" x14ac:dyDescent="0.35">
      <c r="A241" s="15" t="s">
        <v>385</v>
      </c>
      <c r="B241" s="16" t="s">
        <v>498</v>
      </c>
      <c r="C241" s="16" t="s">
        <v>34</v>
      </c>
      <c r="D241" s="16" t="s">
        <v>54</v>
      </c>
      <c r="E241" s="16" t="s">
        <v>55</v>
      </c>
      <c r="F241" s="16">
        <v>523</v>
      </c>
      <c r="G241" s="16">
        <v>1112</v>
      </c>
      <c r="H241" s="16">
        <v>3420</v>
      </c>
      <c r="I241" s="17" t="s">
        <v>476</v>
      </c>
      <c r="J241" s="19">
        <v>0</v>
      </c>
      <c r="K241" s="19">
        <v>2900514095</v>
      </c>
      <c r="L241" s="19">
        <v>0</v>
      </c>
      <c r="M241" s="19">
        <v>0</v>
      </c>
      <c r="N241" s="19">
        <v>0</v>
      </c>
      <c r="O241" s="19">
        <v>2900514095</v>
      </c>
      <c r="P241" s="19">
        <v>0</v>
      </c>
      <c r="Q241" s="19">
        <v>0</v>
      </c>
      <c r="R241" s="19">
        <v>0</v>
      </c>
      <c r="S241" s="19">
        <v>2900514094.8000002</v>
      </c>
      <c r="T241" s="19">
        <v>2900514094.8000002</v>
      </c>
      <c r="U241" s="19">
        <v>0.2</v>
      </c>
      <c r="V241" s="19">
        <v>0.2</v>
      </c>
      <c r="W241" s="19">
        <v>0</v>
      </c>
      <c r="X241" s="19">
        <v>0.19999980926513672</v>
      </c>
      <c r="Y241" s="20">
        <f t="shared" si="12"/>
        <v>0.99999999993104682</v>
      </c>
      <c r="Z241" s="20">
        <f t="shared" si="13"/>
        <v>0.99999999993104682</v>
      </c>
      <c r="AA241" s="20">
        <f t="shared" si="14"/>
        <v>0</v>
      </c>
      <c r="AB241" s="21">
        <f t="shared" si="15"/>
        <v>0.99999999993104682</v>
      </c>
    </row>
    <row r="242" spans="1:28" ht="130.5" outlineLevel="2" x14ac:dyDescent="0.35">
      <c r="A242" s="15" t="s">
        <v>385</v>
      </c>
      <c r="B242" s="16" t="s">
        <v>498</v>
      </c>
      <c r="C242" s="16" t="s">
        <v>34</v>
      </c>
      <c r="D242" s="16" t="s">
        <v>54</v>
      </c>
      <c r="E242" s="16" t="s">
        <v>55</v>
      </c>
      <c r="F242" s="16">
        <v>664</v>
      </c>
      <c r="G242" s="16">
        <v>1112</v>
      </c>
      <c r="H242" s="16">
        <v>3480</v>
      </c>
      <c r="I242" s="17" t="s">
        <v>500</v>
      </c>
      <c r="J242" s="19">
        <v>0</v>
      </c>
      <c r="K242" s="19">
        <v>682500000</v>
      </c>
      <c r="L242" s="19">
        <v>0</v>
      </c>
      <c r="M242" s="19">
        <v>0</v>
      </c>
      <c r="N242" s="19">
        <v>0</v>
      </c>
      <c r="O242" s="19">
        <v>682500000</v>
      </c>
      <c r="P242" s="19">
        <v>0</v>
      </c>
      <c r="Q242" s="19">
        <v>0</v>
      </c>
      <c r="R242" s="19">
        <v>0</v>
      </c>
      <c r="S242" s="19">
        <v>682500000</v>
      </c>
      <c r="T242" s="19">
        <v>682500000</v>
      </c>
      <c r="U242" s="19">
        <v>0</v>
      </c>
      <c r="V242" s="19">
        <v>0</v>
      </c>
      <c r="W242" s="19">
        <v>0</v>
      </c>
      <c r="X242" s="19">
        <v>0</v>
      </c>
      <c r="Y242" s="20">
        <f t="shared" si="12"/>
        <v>1</v>
      </c>
      <c r="Z242" s="20">
        <f t="shared" si="13"/>
        <v>1</v>
      </c>
      <c r="AA242" s="20">
        <f t="shared" si="14"/>
        <v>0</v>
      </c>
      <c r="AB242" s="21">
        <f t="shared" si="15"/>
        <v>1</v>
      </c>
    </row>
    <row r="243" spans="1:28" ht="58" outlineLevel="2" x14ac:dyDescent="0.35">
      <c r="A243" s="15" t="s">
        <v>385</v>
      </c>
      <c r="B243" s="16" t="s">
        <v>498</v>
      </c>
      <c r="C243" s="16" t="s">
        <v>34</v>
      </c>
      <c r="D243" s="16" t="s">
        <v>54</v>
      </c>
      <c r="E243" s="16" t="s">
        <v>55</v>
      </c>
      <c r="F243" s="16" t="s">
        <v>36</v>
      </c>
      <c r="G243" s="16">
        <v>1112</v>
      </c>
      <c r="H243" s="16">
        <v>3480</v>
      </c>
      <c r="I243" s="17" t="s">
        <v>56</v>
      </c>
      <c r="J243" s="18">
        <v>7202242076</v>
      </c>
      <c r="K243" s="19">
        <v>6564740581</v>
      </c>
      <c r="L243" s="19">
        <v>0</v>
      </c>
      <c r="M243" s="19">
        <v>0</v>
      </c>
      <c r="N243" s="19">
        <v>0</v>
      </c>
      <c r="O243" s="19">
        <v>6564740581</v>
      </c>
      <c r="P243" s="19">
        <v>0</v>
      </c>
      <c r="Q243" s="19">
        <v>602239120</v>
      </c>
      <c r="R243" s="19">
        <v>0</v>
      </c>
      <c r="S243" s="19">
        <v>5962501461</v>
      </c>
      <c r="T243" s="19">
        <v>5962501461</v>
      </c>
      <c r="U243" s="19">
        <v>0</v>
      </c>
      <c r="V243" s="19">
        <v>0</v>
      </c>
      <c r="W243" s="19">
        <v>0</v>
      </c>
      <c r="X243" s="19">
        <v>0</v>
      </c>
      <c r="Y243" s="20">
        <f t="shared" si="12"/>
        <v>0.90826155084588867</v>
      </c>
      <c r="Z243" s="20">
        <f t="shared" si="13"/>
        <v>0.90826155084588867</v>
      </c>
      <c r="AA243" s="20">
        <f t="shared" si="14"/>
        <v>9.1738449154111362E-2</v>
      </c>
      <c r="AB243" s="21">
        <f t="shared" si="15"/>
        <v>1</v>
      </c>
    </row>
    <row r="244" spans="1:28" ht="29" outlineLevel="2" x14ac:dyDescent="0.35">
      <c r="A244" s="15" t="s">
        <v>385</v>
      </c>
      <c r="B244" s="16" t="s">
        <v>498</v>
      </c>
      <c r="C244" s="16" t="s">
        <v>34</v>
      </c>
      <c r="D244" s="16" t="s">
        <v>57</v>
      </c>
      <c r="E244" s="16" t="s">
        <v>55</v>
      </c>
      <c r="F244" s="16" t="s">
        <v>36</v>
      </c>
      <c r="G244" s="16">
        <v>1112</v>
      </c>
      <c r="H244" s="16">
        <v>3480</v>
      </c>
      <c r="I244" s="17" t="s">
        <v>58</v>
      </c>
      <c r="J244" s="18">
        <v>389310382</v>
      </c>
      <c r="K244" s="19">
        <v>368946318</v>
      </c>
      <c r="L244" s="19">
        <v>0</v>
      </c>
      <c r="M244" s="19">
        <v>0</v>
      </c>
      <c r="N244" s="19">
        <v>0</v>
      </c>
      <c r="O244" s="19">
        <v>368946318</v>
      </c>
      <c r="P244" s="19">
        <v>0</v>
      </c>
      <c r="Q244" s="19">
        <v>46948623</v>
      </c>
      <c r="R244" s="19">
        <v>0</v>
      </c>
      <c r="S244" s="19">
        <v>321997695</v>
      </c>
      <c r="T244" s="19">
        <v>321997695</v>
      </c>
      <c r="U244" s="19">
        <v>0</v>
      </c>
      <c r="V244" s="19">
        <v>0</v>
      </c>
      <c r="W244" s="19">
        <v>0</v>
      </c>
      <c r="X244" s="19">
        <v>0</v>
      </c>
      <c r="Y244" s="20">
        <f t="shared" si="12"/>
        <v>0.87274944698052248</v>
      </c>
      <c r="Z244" s="20">
        <f t="shared" si="13"/>
        <v>0.87274944698052248</v>
      </c>
      <c r="AA244" s="20">
        <f t="shared" si="14"/>
        <v>0.12725055301947749</v>
      </c>
      <c r="AB244" s="21">
        <f t="shared" si="15"/>
        <v>1</v>
      </c>
    </row>
    <row r="245" spans="1:28" ht="58" outlineLevel="2" x14ac:dyDescent="0.35">
      <c r="A245" s="15" t="s">
        <v>385</v>
      </c>
      <c r="B245" s="16" t="s">
        <v>498</v>
      </c>
      <c r="C245" s="16" t="s">
        <v>34</v>
      </c>
      <c r="D245" s="16" t="s">
        <v>59</v>
      </c>
      <c r="E245" s="16" t="s">
        <v>55</v>
      </c>
      <c r="F245" s="16" t="s">
        <v>36</v>
      </c>
      <c r="G245" s="16">
        <v>1112</v>
      </c>
      <c r="H245" s="16">
        <v>3480</v>
      </c>
      <c r="I245" s="17" t="s">
        <v>60</v>
      </c>
      <c r="J245" s="18">
        <v>241831794</v>
      </c>
      <c r="K245" s="19">
        <v>161560155</v>
      </c>
      <c r="L245" s="19">
        <v>0</v>
      </c>
      <c r="M245" s="19">
        <v>0</v>
      </c>
      <c r="N245" s="19">
        <v>0</v>
      </c>
      <c r="O245" s="19">
        <v>161560155</v>
      </c>
      <c r="P245" s="19">
        <v>0</v>
      </c>
      <c r="Q245" s="19">
        <v>28518633</v>
      </c>
      <c r="R245" s="19">
        <v>0</v>
      </c>
      <c r="S245" s="19">
        <v>133041522</v>
      </c>
      <c r="T245" s="19">
        <v>133041522</v>
      </c>
      <c r="U245" s="19">
        <v>0</v>
      </c>
      <c r="V245" s="19">
        <v>0</v>
      </c>
      <c r="W245" s="19">
        <v>0</v>
      </c>
      <c r="X245" s="19">
        <v>0</v>
      </c>
      <c r="Y245" s="20">
        <f t="shared" si="12"/>
        <v>0.82347978683234113</v>
      </c>
      <c r="Z245" s="20">
        <f t="shared" si="13"/>
        <v>0.82347978683234113</v>
      </c>
      <c r="AA245" s="20">
        <f t="shared" si="14"/>
        <v>0.17652021316765881</v>
      </c>
      <c r="AB245" s="21">
        <f t="shared" si="15"/>
        <v>1</v>
      </c>
    </row>
    <row r="246" spans="1:28" ht="43.5" outlineLevel="2" x14ac:dyDescent="0.35">
      <c r="A246" s="15" t="s">
        <v>385</v>
      </c>
      <c r="B246" s="16" t="s">
        <v>498</v>
      </c>
      <c r="C246" s="16" t="s">
        <v>34</v>
      </c>
      <c r="D246" s="16" t="s">
        <v>61</v>
      </c>
      <c r="E246" s="16" t="s">
        <v>55</v>
      </c>
      <c r="F246" s="16" t="s">
        <v>36</v>
      </c>
      <c r="G246" s="16">
        <v>1112</v>
      </c>
      <c r="H246" s="16">
        <v>3480</v>
      </c>
      <c r="I246" s="17" t="s">
        <v>62</v>
      </c>
      <c r="J246" s="18">
        <v>2335862295</v>
      </c>
      <c r="K246" s="19">
        <v>2150050995</v>
      </c>
      <c r="L246" s="19">
        <v>0</v>
      </c>
      <c r="M246" s="19">
        <v>0</v>
      </c>
      <c r="N246" s="19">
        <v>0</v>
      </c>
      <c r="O246" s="19">
        <v>2150050995</v>
      </c>
      <c r="P246" s="19">
        <v>0</v>
      </c>
      <c r="Q246" s="19">
        <v>219182343</v>
      </c>
      <c r="R246" s="19">
        <v>0</v>
      </c>
      <c r="S246" s="19">
        <v>1930868652</v>
      </c>
      <c r="T246" s="19">
        <v>1930868652</v>
      </c>
      <c r="U246" s="19">
        <v>0</v>
      </c>
      <c r="V246" s="19">
        <v>0</v>
      </c>
      <c r="W246" s="19">
        <v>0</v>
      </c>
      <c r="X246" s="19">
        <v>0</v>
      </c>
      <c r="Y246" s="20">
        <f t="shared" si="12"/>
        <v>0.89805714212838939</v>
      </c>
      <c r="Z246" s="20">
        <f t="shared" si="13"/>
        <v>0.89805714212838939</v>
      </c>
      <c r="AA246" s="20">
        <f t="shared" si="14"/>
        <v>0.10194285787161063</v>
      </c>
      <c r="AB246" s="21">
        <f t="shared" si="15"/>
        <v>1</v>
      </c>
    </row>
    <row r="247" spans="1:28" ht="43.5" outlineLevel="2" x14ac:dyDescent="0.35">
      <c r="A247" s="15" t="s">
        <v>385</v>
      </c>
      <c r="B247" s="16" t="s">
        <v>498</v>
      </c>
      <c r="C247" s="16" t="s">
        <v>34</v>
      </c>
      <c r="D247" s="16" t="s">
        <v>63</v>
      </c>
      <c r="E247" s="16" t="s">
        <v>55</v>
      </c>
      <c r="F247" s="16" t="s">
        <v>36</v>
      </c>
      <c r="G247" s="16">
        <v>1112</v>
      </c>
      <c r="H247" s="16">
        <v>3480</v>
      </c>
      <c r="I247" s="17" t="s">
        <v>64</v>
      </c>
      <c r="J247" s="18">
        <v>1167931147</v>
      </c>
      <c r="K247" s="19">
        <v>1087525498</v>
      </c>
      <c r="L247" s="19">
        <v>0</v>
      </c>
      <c r="M247" s="19">
        <v>0</v>
      </c>
      <c r="N247" s="19">
        <v>0</v>
      </c>
      <c r="O247" s="19">
        <v>1087525498</v>
      </c>
      <c r="P247" s="19">
        <v>0</v>
      </c>
      <c r="Q247" s="19">
        <v>121444571</v>
      </c>
      <c r="R247" s="19">
        <v>0</v>
      </c>
      <c r="S247" s="19">
        <v>966080927</v>
      </c>
      <c r="T247" s="19">
        <v>966080927</v>
      </c>
      <c r="U247" s="19">
        <v>0</v>
      </c>
      <c r="V247" s="19">
        <v>0</v>
      </c>
      <c r="W247" s="19">
        <v>0</v>
      </c>
      <c r="X247" s="19">
        <v>0</v>
      </c>
      <c r="Y247" s="20">
        <f t="shared" si="12"/>
        <v>0.88832944954086956</v>
      </c>
      <c r="Z247" s="20">
        <f t="shared" si="13"/>
        <v>0.88832944954086956</v>
      </c>
      <c r="AA247" s="20">
        <f t="shared" si="14"/>
        <v>0.11167055045913048</v>
      </c>
      <c r="AB247" s="21">
        <f t="shared" si="15"/>
        <v>1</v>
      </c>
    </row>
    <row r="248" spans="1:28" ht="43.5" outlineLevel="2" x14ac:dyDescent="0.35">
      <c r="A248" s="15" t="s">
        <v>385</v>
      </c>
      <c r="B248" s="16" t="s">
        <v>498</v>
      </c>
      <c r="C248" s="16" t="s">
        <v>34</v>
      </c>
      <c r="D248" s="16" t="s">
        <v>65</v>
      </c>
      <c r="E248" s="16" t="s">
        <v>55</v>
      </c>
      <c r="F248" s="16" t="s">
        <v>36</v>
      </c>
      <c r="G248" s="16">
        <v>1112</v>
      </c>
      <c r="H248" s="16">
        <v>3480</v>
      </c>
      <c r="I248" s="17" t="s">
        <v>66</v>
      </c>
      <c r="J248" s="18">
        <v>4969195928</v>
      </c>
      <c r="K248" s="19">
        <v>3661018352</v>
      </c>
      <c r="L248" s="19">
        <v>0</v>
      </c>
      <c r="M248" s="19">
        <v>0</v>
      </c>
      <c r="N248" s="19">
        <v>0</v>
      </c>
      <c r="O248" s="19">
        <v>3661018352</v>
      </c>
      <c r="P248" s="19">
        <v>0</v>
      </c>
      <c r="Q248" s="19">
        <v>28258458.719999999</v>
      </c>
      <c r="R248" s="19">
        <v>0</v>
      </c>
      <c r="S248" s="19">
        <v>3632759893.2800002</v>
      </c>
      <c r="T248" s="19">
        <v>3632759893.2800002</v>
      </c>
      <c r="U248" s="19">
        <v>0</v>
      </c>
      <c r="V248" s="19">
        <v>0</v>
      </c>
      <c r="W248" s="19">
        <v>0</v>
      </c>
      <c r="X248" s="19">
        <v>0</v>
      </c>
      <c r="Y248" s="20">
        <f t="shared" si="12"/>
        <v>0.992281257288819</v>
      </c>
      <c r="Z248" s="20">
        <f t="shared" si="13"/>
        <v>0.992281257288819</v>
      </c>
      <c r="AA248" s="20">
        <f t="shared" si="14"/>
        <v>7.7187427111810331E-3</v>
      </c>
      <c r="AB248" s="21">
        <f t="shared" si="15"/>
        <v>1</v>
      </c>
    </row>
    <row r="249" spans="1:28" outlineLevel="1" x14ac:dyDescent="0.35">
      <c r="A249" s="22"/>
      <c r="B249" s="23"/>
      <c r="C249" s="23" t="s">
        <v>67</v>
      </c>
      <c r="D249" s="23"/>
      <c r="E249" s="23"/>
      <c r="F249" s="23"/>
      <c r="G249" s="23"/>
      <c r="H249" s="23"/>
      <c r="I249" s="24"/>
      <c r="J249" s="25">
        <f t="shared" ref="J249:X249" si="16">SUBTOTAL(9,J10:J248)</f>
        <v>1542596203992</v>
      </c>
      <c r="K249" s="26">
        <f t="shared" si="16"/>
        <v>1573198258967.8</v>
      </c>
      <c r="L249" s="26">
        <f t="shared" si="16"/>
        <v>0</v>
      </c>
      <c r="M249" s="26">
        <f t="shared" si="16"/>
        <v>0</v>
      </c>
      <c r="N249" s="26">
        <f t="shared" si="16"/>
        <v>-20000000</v>
      </c>
      <c r="O249" s="26">
        <f t="shared" si="16"/>
        <v>1573178258967.8</v>
      </c>
      <c r="P249" s="26">
        <f t="shared" si="16"/>
        <v>0</v>
      </c>
      <c r="Q249" s="26">
        <f t="shared" si="16"/>
        <v>18707495874.149998</v>
      </c>
      <c r="R249" s="26">
        <f t="shared" si="16"/>
        <v>0</v>
      </c>
      <c r="S249" s="26">
        <f t="shared" si="16"/>
        <v>1333588541663.5803</v>
      </c>
      <c r="T249" s="26">
        <f t="shared" si="16"/>
        <v>1333568137356.9001</v>
      </c>
      <c r="U249" s="26">
        <f t="shared" si="16"/>
        <v>215463361985.06989</v>
      </c>
      <c r="V249" s="26">
        <f t="shared" si="16"/>
        <v>220902221430.06989</v>
      </c>
      <c r="W249" s="26">
        <f t="shared" si="16"/>
        <v>0</v>
      </c>
      <c r="X249" s="26">
        <f t="shared" si="16"/>
        <v>220882221430.06989</v>
      </c>
      <c r="Y249" s="27">
        <f t="shared" si="12"/>
        <v>0.84769261220678482</v>
      </c>
      <c r="Z249" s="27">
        <f t="shared" si="13"/>
        <v>0.84770338902253817</v>
      </c>
      <c r="AA249" s="27">
        <f t="shared" si="14"/>
        <v>1.1891529626416547E-2</v>
      </c>
      <c r="AB249" s="28">
        <f t="shared" si="15"/>
        <v>0.85959491864895476</v>
      </c>
    </row>
    <row r="250" spans="1:28" outlineLevel="2" x14ac:dyDescent="0.35">
      <c r="A250" s="15" t="s">
        <v>32</v>
      </c>
      <c r="B250" s="16" t="s">
        <v>33</v>
      </c>
      <c r="C250" s="16" t="s">
        <v>68</v>
      </c>
      <c r="D250" s="16" t="s">
        <v>69</v>
      </c>
      <c r="E250" s="16"/>
      <c r="F250" s="16" t="s">
        <v>36</v>
      </c>
      <c r="G250" s="16">
        <v>1120</v>
      </c>
      <c r="H250" s="16">
        <v>3480</v>
      </c>
      <c r="I250" s="17" t="s">
        <v>70</v>
      </c>
      <c r="J250" s="18">
        <v>93674210</v>
      </c>
      <c r="K250" s="19">
        <v>93674210</v>
      </c>
      <c r="L250" s="19">
        <v>0</v>
      </c>
      <c r="M250" s="19">
        <v>0</v>
      </c>
      <c r="N250" s="19">
        <v>0</v>
      </c>
      <c r="O250" s="19">
        <v>93674210</v>
      </c>
      <c r="P250" s="19">
        <v>0</v>
      </c>
      <c r="Q250" s="19">
        <v>41685117.030000001</v>
      </c>
      <c r="R250" s="19">
        <v>12868696.07</v>
      </c>
      <c r="S250" s="19">
        <v>2466134.6</v>
      </c>
      <c r="T250" s="19">
        <v>2139937.5</v>
      </c>
      <c r="U250" s="19">
        <v>36654262.299999997</v>
      </c>
      <c r="V250" s="19">
        <v>36654262.299999997</v>
      </c>
      <c r="W250" s="19">
        <v>0</v>
      </c>
      <c r="X250" s="19">
        <v>36654262.299999997</v>
      </c>
      <c r="Y250" s="20">
        <f t="shared" si="12"/>
        <v>2.632671895498238E-2</v>
      </c>
      <c r="Z250" s="20">
        <f t="shared" si="13"/>
        <v>2.632671895498238E-2</v>
      </c>
      <c r="AA250" s="20">
        <f t="shared" si="14"/>
        <v>0.58237814975968305</v>
      </c>
      <c r="AB250" s="21">
        <f t="shared" si="15"/>
        <v>0.60870486871466545</v>
      </c>
    </row>
    <row r="251" spans="1:28" outlineLevel="2" x14ac:dyDescent="0.35">
      <c r="A251" s="15" t="s">
        <v>32</v>
      </c>
      <c r="B251" s="16" t="s">
        <v>33</v>
      </c>
      <c r="C251" s="16" t="s">
        <v>68</v>
      </c>
      <c r="D251" s="16" t="s">
        <v>71</v>
      </c>
      <c r="E251" s="16"/>
      <c r="F251" s="16" t="s">
        <v>36</v>
      </c>
      <c r="G251" s="16">
        <v>1120</v>
      </c>
      <c r="H251" s="16">
        <v>3480</v>
      </c>
      <c r="I251" s="17" t="s">
        <v>72</v>
      </c>
      <c r="J251" s="18">
        <v>342936</v>
      </c>
      <c r="K251" s="19">
        <v>342936</v>
      </c>
      <c r="L251" s="19">
        <v>0</v>
      </c>
      <c r="M251" s="19">
        <v>0</v>
      </c>
      <c r="N251" s="19">
        <v>0</v>
      </c>
      <c r="O251" s="19">
        <v>342936</v>
      </c>
      <c r="P251" s="19">
        <v>0</v>
      </c>
      <c r="Q251" s="19">
        <v>0</v>
      </c>
      <c r="R251" s="19">
        <v>214620.9</v>
      </c>
      <c r="S251" s="19">
        <v>0</v>
      </c>
      <c r="T251" s="19">
        <v>0</v>
      </c>
      <c r="U251" s="19">
        <v>117109.1</v>
      </c>
      <c r="V251" s="19">
        <v>128315.1</v>
      </c>
      <c r="W251" s="19">
        <v>0</v>
      </c>
      <c r="X251" s="19">
        <v>128315.1</v>
      </c>
      <c r="Y251" s="20">
        <f t="shared" si="12"/>
        <v>0</v>
      </c>
      <c r="Z251" s="20">
        <f t="shared" si="13"/>
        <v>0</v>
      </c>
      <c r="AA251" s="20">
        <f t="shared" si="14"/>
        <v>0.62583368325285182</v>
      </c>
      <c r="AB251" s="21">
        <f t="shared" si="15"/>
        <v>0.62583368325285182</v>
      </c>
    </row>
    <row r="252" spans="1:28" outlineLevel="2" x14ac:dyDescent="0.35">
      <c r="A252" s="15" t="s">
        <v>32</v>
      </c>
      <c r="B252" s="16" t="s">
        <v>33</v>
      </c>
      <c r="C252" s="16" t="s">
        <v>68</v>
      </c>
      <c r="D252" s="16" t="s">
        <v>73</v>
      </c>
      <c r="E252" s="16"/>
      <c r="F252" s="16" t="s">
        <v>36</v>
      </c>
      <c r="G252" s="16">
        <v>1120</v>
      </c>
      <c r="H252" s="16">
        <v>3480</v>
      </c>
      <c r="I252" s="17" t="s">
        <v>74</v>
      </c>
      <c r="J252" s="18">
        <v>5680000</v>
      </c>
      <c r="K252" s="19">
        <v>5680000</v>
      </c>
      <c r="L252" s="19">
        <v>0</v>
      </c>
      <c r="M252" s="19">
        <v>0</v>
      </c>
      <c r="N252" s="19">
        <v>0</v>
      </c>
      <c r="O252" s="19">
        <v>5680000</v>
      </c>
      <c r="P252" s="19">
        <v>42940.04</v>
      </c>
      <c r="Q252" s="19">
        <v>287020</v>
      </c>
      <c r="R252" s="19">
        <v>0</v>
      </c>
      <c r="S252" s="19">
        <v>0</v>
      </c>
      <c r="T252" s="19">
        <v>0</v>
      </c>
      <c r="U252" s="19">
        <v>613039.96</v>
      </c>
      <c r="V252" s="19">
        <v>5350039.96</v>
      </c>
      <c r="W252" s="19">
        <v>0</v>
      </c>
      <c r="X252" s="19">
        <v>5350039.96</v>
      </c>
      <c r="Y252" s="20">
        <f t="shared" si="12"/>
        <v>0</v>
      </c>
      <c r="Z252" s="20">
        <f t="shared" si="13"/>
        <v>0</v>
      </c>
      <c r="AA252" s="20">
        <f t="shared" si="14"/>
        <v>5.8091556338028164E-2</v>
      </c>
      <c r="AB252" s="21">
        <f t="shared" si="15"/>
        <v>5.8091556338028164E-2</v>
      </c>
    </row>
    <row r="253" spans="1:28" outlineLevel="2" x14ac:dyDescent="0.35">
      <c r="A253" s="15" t="s">
        <v>32</v>
      </c>
      <c r="B253" s="16" t="s">
        <v>33</v>
      </c>
      <c r="C253" s="16" t="s">
        <v>68</v>
      </c>
      <c r="D253" s="16" t="s">
        <v>75</v>
      </c>
      <c r="E253" s="16"/>
      <c r="F253" s="16" t="s">
        <v>36</v>
      </c>
      <c r="G253" s="16">
        <v>1120</v>
      </c>
      <c r="H253" s="16">
        <v>3480</v>
      </c>
      <c r="I253" s="17" t="s">
        <v>76</v>
      </c>
      <c r="J253" s="18">
        <v>2520000</v>
      </c>
      <c r="K253" s="19">
        <v>2520000</v>
      </c>
      <c r="L253" s="19">
        <v>0</v>
      </c>
      <c r="M253" s="19">
        <v>0</v>
      </c>
      <c r="N253" s="19">
        <v>0</v>
      </c>
      <c r="O253" s="19">
        <v>2520000</v>
      </c>
      <c r="P253" s="19">
        <v>0</v>
      </c>
      <c r="Q253" s="19">
        <v>0</v>
      </c>
      <c r="R253" s="19">
        <v>0</v>
      </c>
      <c r="S253" s="19">
        <v>0</v>
      </c>
      <c r="T253" s="19">
        <v>0</v>
      </c>
      <c r="U253" s="19">
        <v>2520000</v>
      </c>
      <c r="V253" s="19">
        <v>2520000</v>
      </c>
      <c r="W253" s="19">
        <v>0</v>
      </c>
      <c r="X253" s="19">
        <v>2520000</v>
      </c>
      <c r="Y253" s="20">
        <f t="shared" si="12"/>
        <v>0</v>
      </c>
      <c r="Z253" s="20">
        <f t="shared" si="13"/>
        <v>0</v>
      </c>
      <c r="AA253" s="20">
        <f t="shared" si="14"/>
        <v>0</v>
      </c>
      <c r="AB253" s="21">
        <f t="shared" si="15"/>
        <v>0</v>
      </c>
    </row>
    <row r="254" spans="1:28" ht="43.5" outlineLevel="2" x14ac:dyDescent="0.35">
      <c r="A254" s="15" t="s">
        <v>32</v>
      </c>
      <c r="B254" s="16" t="s">
        <v>33</v>
      </c>
      <c r="C254" s="16" t="s">
        <v>68</v>
      </c>
      <c r="D254" s="16" t="s">
        <v>77</v>
      </c>
      <c r="E254" s="16"/>
      <c r="F254" s="16" t="s">
        <v>36</v>
      </c>
      <c r="G254" s="16">
        <v>1120</v>
      </c>
      <c r="H254" s="16">
        <v>3480</v>
      </c>
      <c r="I254" s="17" t="s">
        <v>78</v>
      </c>
      <c r="J254" s="18">
        <v>5000000</v>
      </c>
      <c r="K254" s="19">
        <v>5000000</v>
      </c>
      <c r="L254" s="19">
        <v>0</v>
      </c>
      <c r="M254" s="19">
        <v>0</v>
      </c>
      <c r="N254" s="19">
        <v>0</v>
      </c>
      <c r="O254" s="19">
        <v>5000000</v>
      </c>
      <c r="P254" s="19">
        <v>0</v>
      </c>
      <c r="Q254" s="19">
        <v>0</v>
      </c>
      <c r="R254" s="19">
        <v>0</v>
      </c>
      <c r="S254" s="19">
        <v>0</v>
      </c>
      <c r="T254" s="19">
        <v>0</v>
      </c>
      <c r="U254" s="19">
        <v>5000000</v>
      </c>
      <c r="V254" s="19">
        <v>5000000</v>
      </c>
      <c r="W254" s="19">
        <v>0</v>
      </c>
      <c r="X254" s="19">
        <v>5000000</v>
      </c>
      <c r="Y254" s="20">
        <f t="shared" si="12"/>
        <v>0</v>
      </c>
      <c r="Z254" s="20">
        <f t="shared" si="13"/>
        <v>0</v>
      </c>
      <c r="AA254" s="20">
        <f t="shared" si="14"/>
        <v>0</v>
      </c>
      <c r="AB254" s="21">
        <f t="shared" si="15"/>
        <v>0</v>
      </c>
    </row>
    <row r="255" spans="1:28" ht="58" outlineLevel="2" x14ac:dyDescent="0.35">
      <c r="A255" s="15" t="s">
        <v>32</v>
      </c>
      <c r="B255" s="16" t="s">
        <v>33</v>
      </c>
      <c r="C255" s="16" t="s">
        <v>68</v>
      </c>
      <c r="D255" s="16" t="s">
        <v>79</v>
      </c>
      <c r="E255" s="16"/>
      <c r="F255" s="16" t="s">
        <v>36</v>
      </c>
      <c r="G255" s="16">
        <v>1120</v>
      </c>
      <c r="H255" s="16">
        <v>3480</v>
      </c>
      <c r="I255" s="17" t="s">
        <v>80</v>
      </c>
      <c r="J255" s="18">
        <v>6000000</v>
      </c>
      <c r="K255" s="19">
        <v>6000000</v>
      </c>
      <c r="L255" s="19">
        <v>0</v>
      </c>
      <c r="M255" s="19">
        <v>0</v>
      </c>
      <c r="N255" s="19">
        <v>0</v>
      </c>
      <c r="O255" s="19">
        <v>6000000</v>
      </c>
      <c r="P255" s="19">
        <v>0</v>
      </c>
      <c r="Q255" s="19">
        <v>0</v>
      </c>
      <c r="R255" s="19">
        <v>0</v>
      </c>
      <c r="S255" s="19">
        <v>0</v>
      </c>
      <c r="T255" s="19">
        <v>0</v>
      </c>
      <c r="U255" s="19">
        <v>0</v>
      </c>
      <c r="V255" s="19">
        <v>6000000</v>
      </c>
      <c r="W255" s="19">
        <v>0</v>
      </c>
      <c r="X255" s="19">
        <v>6000000</v>
      </c>
      <c r="Y255" s="20">
        <f t="shared" si="12"/>
        <v>0</v>
      </c>
      <c r="Z255" s="20">
        <f t="shared" si="13"/>
        <v>0</v>
      </c>
      <c r="AA255" s="20">
        <f t="shared" si="14"/>
        <v>0</v>
      </c>
      <c r="AB255" s="21">
        <f t="shared" si="15"/>
        <v>0</v>
      </c>
    </row>
    <row r="256" spans="1:28" ht="29" outlineLevel="2" x14ac:dyDescent="0.35">
      <c r="A256" s="15" t="s">
        <v>32</v>
      </c>
      <c r="B256" s="16" t="s">
        <v>33</v>
      </c>
      <c r="C256" s="16" t="s">
        <v>68</v>
      </c>
      <c r="D256" s="16" t="s">
        <v>81</v>
      </c>
      <c r="E256" s="16"/>
      <c r="F256" s="16" t="s">
        <v>36</v>
      </c>
      <c r="G256" s="16">
        <v>1120</v>
      </c>
      <c r="H256" s="16">
        <v>3480</v>
      </c>
      <c r="I256" s="17" t="s">
        <v>82</v>
      </c>
      <c r="J256" s="18">
        <v>210000</v>
      </c>
      <c r="K256" s="19">
        <v>210000</v>
      </c>
      <c r="L256" s="19">
        <v>0</v>
      </c>
      <c r="M256" s="19">
        <v>0</v>
      </c>
      <c r="N256" s="19">
        <v>0</v>
      </c>
      <c r="O256" s="19">
        <v>210000</v>
      </c>
      <c r="P256" s="19">
        <v>0</v>
      </c>
      <c r="Q256" s="19">
        <v>0</v>
      </c>
      <c r="R256" s="19">
        <v>0</v>
      </c>
      <c r="S256" s="19">
        <v>0</v>
      </c>
      <c r="T256" s="19">
        <v>0</v>
      </c>
      <c r="U256" s="19">
        <v>0</v>
      </c>
      <c r="V256" s="19">
        <v>210000</v>
      </c>
      <c r="W256" s="19">
        <v>0</v>
      </c>
      <c r="X256" s="19">
        <v>210000</v>
      </c>
      <c r="Y256" s="20">
        <f t="shared" si="12"/>
        <v>0</v>
      </c>
      <c r="Z256" s="20">
        <f t="shared" si="13"/>
        <v>0</v>
      </c>
      <c r="AA256" s="20">
        <f t="shared" si="14"/>
        <v>0</v>
      </c>
      <c r="AB256" s="21">
        <f t="shared" si="15"/>
        <v>0</v>
      </c>
    </row>
    <row r="257" spans="1:28" outlineLevel="2" x14ac:dyDescent="0.35">
      <c r="A257" s="15" t="s">
        <v>32</v>
      </c>
      <c r="B257" s="16" t="s">
        <v>33</v>
      </c>
      <c r="C257" s="16" t="s">
        <v>68</v>
      </c>
      <c r="D257" s="16" t="s">
        <v>83</v>
      </c>
      <c r="E257" s="16"/>
      <c r="F257" s="16" t="s">
        <v>36</v>
      </c>
      <c r="G257" s="16">
        <v>1120</v>
      </c>
      <c r="H257" s="16">
        <v>3480</v>
      </c>
      <c r="I257" s="17" t="s">
        <v>84</v>
      </c>
      <c r="J257" s="18">
        <v>5445829</v>
      </c>
      <c r="K257" s="19">
        <v>5445829</v>
      </c>
      <c r="L257" s="19">
        <v>0</v>
      </c>
      <c r="M257" s="19">
        <v>0</v>
      </c>
      <c r="N257" s="19">
        <v>0</v>
      </c>
      <c r="O257" s="19">
        <v>5445829</v>
      </c>
      <c r="P257" s="19">
        <v>0</v>
      </c>
      <c r="Q257" s="19">
        <v>3735580.71</v>
      </c>
      <c r="R257" s="19">
        <v>0</v>
      </c>
      <c r="S257" s="19">
        <v>130487.66</v>
      </c>
      <c r="T257" s="19">
        <v>130487.66</v>
      </c>
      <c r="U257" s="19">
        <v>1298985.6299999999</v>
      </c>
      <c r="V257" s="19">
        <v>1579760.63</v>
      </c>
      <c r="W257" s="19">
        <v>0</v>
      </c>
      <c r="X257" s="19">
        <v>1579760.6300000001</v>
      </c>
      <c r="Y257" s="20">
        <f t="shared" si="12"/>
        <v>2.3961027788423031E-2</v>
      </c>
      <c r="Z257" s="20">
        <f t="shared" si="13"/>
        <v>2.3961027788423031E-2</v>
      </c>
      <c r="AA257" s="20">
        <f t="shared" si="14"/>
        <v>0.6859526272308587</v>
      </c>
      <c r="AB257" s="21">
        <f t="shared" si="15"/>
        <v>0.70991365501928172</v>
      </c>
    </row>
    <row r="258" spans="1:28" outlineLevel="2" x14ac:dyDescent="0.35">
      <c r="A258" s="15" t="s">
        <v>32</v>
      </c>
      <c r="B258" s="16" t="s">
        <v>33</v>
      </c>
      <c r="C258" s="16" t="s">
        <v>68</v>
      </c>
      <c r="D258" s="16" t="s">
        <v>85</v>
      </c>
      <c r="E258" s="16"/>
      <c r="F258" s="16" t="s">
        <v>36</v>
      </c>
      <c r="G258" s="16">
        <v>1120</v>
      </c>
      <c r="H258" s="16">
        <v>3480</v>
      </c>
      <c r="I258" s="17" t="s">
        <v>86</v>
      </c>
      <c r="J258" s="18">
        <v>132985500</v>
      </c>
      <c r="K258" s="19">
        <v>132985500</v>
      </c>
      <c r="L258" s="19">
        <v>0</v>
      </c>
      <c r="M258" s="19">
        <v>0</v>
      </c>
      <c r="N258" s="19">
        <v>0</v>
      </c>
      <c r="O258" s="19">
        <v>132985500</v>
      </c>
      <c r="P258" s="19">
        <v>0</v>
      </c>
      <c r="Q258" s="19">
        <v>40749653.920000002</v>
      </c>
      <c r="R258" s="19">
        <v>0</v>
      </c>
      <c r="S258" s="19">
        <v>36640032.799999997</v>
      </c>
      <c r="T258" s="19">
        <v>36640032.799999997</v>
      </c>
      <c r="U258" s="19">
        <v>50022063.280000001</v>
      </c>
      <c r="V258" s="19">
        <v>55595813.280000001</v>
      </c>
      <c r="W258" s="19">
        <v>0</v>
      </c>
      <c r="X258" s="19">
        <v>55595813.280000001</v>
      </c>
      <c r="Y258" s="20">
        <f t="shared" si="12"/>
        <v>0.27551900620744363</v>
      </c>
      <c r="Z258" s="20">
        <f t="shared" si="13"/>
        <v>0.27551900620744363</v>
      </c>
      <c r="AA258" s="20">
        <f t="shared" si="14"/>
        <v>0.30642178222437788</v>
      </c>
      <c r="AB258" s="21">
        <f t="shared" si="15"/>
        <v>0.58194078843182151</v>
      </c>
    </row>
    <row r="259" spans="1:28" outlineLevel="2" x14ac:dyDescent="0.35">
      <c r="A259" s="15" t="s">
        <v>32</v>
      </c>
      <c r="B259" s="16" t="s">
        <v>33</v>
      </c>
      <c r="C259" s="16" t="s">
        <v>68</v>
      </c>
      <c r="D259" s="16" t="s">
        <v>87</v>
      </c>
      <c r="E259" s="16"/>
      <c r="F259" s="16" t="s">
        <v>36</v>
      </c>
      <c r="G259" s="16">
        <v>1120</v>
      </c>
      <c r="H259" s="16">
        <v>3480</v>
      </c>
      <c r="I259" s="17" t="s">
        <v>88</v>
      </c>
      <c r="J259" s="18">
        <v>9146031</v>
      </c>
      <c r="K259" s="19">
        <v>9146031</v>
      </c>
      <c r="L259" s="19">
        <v>0</v>
      </c>
      <c r="M259" s="19">
        <v>0</v>
      </c>
      <c r="N259" s="19">
        <v>0</v>
      </c>
      <c r="O259" s="19">
        <v>9146031</v>
      </c>
      <c r="P259" s="19">
        <v>0</v>
      </c>
      <c r="Q259" s="19">
        <v>1502956</v>
      </c>
      <c r="R259" s="19">
        <v>0</v>
      </c>
      <c r="S259" s="19">
        <v>1655977.76</v>
      </c>
      <c r="T259" s="19">
        <v>1655977.76</v>
      </c>
      <c r="U259" s="19">
        <v>5987097.2400000002</v>
      </c>
      <c r="V259" s="19">
        <v>5987097.2400000002</v>
      </c>
      <c r="W259" s="19">
        <v>0</v>
      </c>
      <c r="X259" s="19">
        <v>5987097.2400000002</v>
      </c>
      <c r="Y259" s="20">
        <f t="shared" si="12"/>
        <v>0.18105971431760948</v>
      </c>
      <c r="Z259" s="20">
        <f t="shared" si="13"/>
        <v>0.18105971431760948</v>
      </c>
      <c r="AA259" s="20">
        <f t="shared" si="14"/>
        <v>0.16432876730901086</v>
      </c>
      <c r="AB259" s="21">
        <f t="shared" si="15"/>
        <v>0.34538848162662034</v>
      </c>
    </row>
    <row r="260" spans="1:28" outlineLevel="2" x14ac:dyDescent="0.35">
      <c r="A260" s="15" t="s">
        <v>32</v>
      </c>
      <c r="B260" s="16" t="s">
        <v>33</v>
      </c>
      <c r="C260" s="16" t="s">
        <v>68</v>
      </c>
      <c r="D260" s="16" t="s">
        <v>89</v>
      </c>
      <c r="E260" s="16"/>
      <c r="F260" s="16" t="s">
        <v>36</v>
      </c>
      <c r="G260" s="16">
        <v>1120</v>
      </c>
      <c r="H260" s="16">
        <v>3480</v>
      </c>
      <c r="I260" s="17" t="s">
        <v>90</v>
      </c>
      <c r="J260" s="18">
        <v>15683292</v>
      </c>
      <c r="K260" s="19">
        <v>15383292</v>
      </c>
      <c r="L260" s="19">
        <v>0</v>
      </c>
      <c r="M260" s="19">
        <v>0</v>
      </c>
      <c r="N260" s="19">
        <v>0</v>
      </c>
      <c r="O260" s="19">
        <v>15383292</v>
      </c>
      <c r="P260" s="19">
        <v>0</v>
      </c>
      <c r="Q260" s="19">
        <v>13511856</v>
      </c>
      <c r="R260" s="19">
        <v>0</v>
      </c>
      <c r="S260" s="19">
        <v>1871436</v>
      </c>
      <c r="T260" s="19">
        <v>1871436</v>
      </c>
      <c r="U260" s="19">
        <v>0</v>
      </c>
      <c r="V260" s="19">
        <v>0</v>
      </c>
      <c r="W260" s="19">
        <v>0</v>
      </c>
      <c r="X260" s="19">
        <v>0</v>
      </c>
      <c r="Y260" s="20">
        <f t="shared" si="12"/>
        <v>0.12165380466027688</v>
      </c>
      <c r="Z260" s="20">
        <f t="shared" si="13"/>
        <v>0.12165380466027688</v>
      </c>
      <c r="AA260" s="20">
        <f t="shared" si="14"/>
        <v>0.87834619533972313</v>
      </c>
      <c r="AB260" s="21">
        <f t="shared" si="15"/>
        <v>1</v>
      </c>
    </row>
    <row r="261" spans="1:28" outlineLevel="2" x14ac:dyDescent="0.35">
      <c r="A261" s="15" t="s">
        <v>32</v>
      </c>
      <c r="B261" s="16" t="s">
        <v>33</v>
      </c>
      <c r="C261" s="16" t="s">
        <v>68</v>
      </c>
      <c r="D261" s="16" t="s">
        <v>91</v>
      </c>
      <c r="E261" s="16"/>
      <c r="F261" s="16" t="s">
        <v>36</v>
      </c>
      <c r="G261" s="16">
        <v>1120</v>
      </c>
      <c r="H261" s="16">
        <v>3480</v>
      </c>
      <c r="I261" s="17" t="s">
        <v>92</v>
      </c>
      <c r="J261" s="19">
        <v>0</v>
      </c>
      <c r="K261" s="19">
        <v>300000</v>
      </c>
      <c r="L261" s="19">
        <v>0</v>
      </c>
      <c r="M261" s="19">
        <v>0</v>
      </c>
      <c r="N261" s="19">
        <v>0</v>
      </c>
      <c r="O261" s="19">
        <v>300000</v>
      </c>
      <c r="P261" s="19">
        <v>0</v>
      </c>
      <c r="Q261" s="19">
        <v>16632</v>
      </c>
      <c r="R261" s="19">
        <v>0</v>
      </c>
      <c r="S261" s="19">
        <v>0</v>
      </c>
      <c r="T261" s="19">
        <v>0</v>
      </c>
      <c r="U261" s="19">
        <v>283368</v>
      </c>
      <c r="V261" s="19">
        <v>283368</v>
      </c>
      <c r="W261" s="19">
        <v>0</v>
      </c>
      <c r="X261" s="19">
        <v>283368</v>
      </c>
      <c r="Y261" s="20">
        <f t="shared" si="12"/>
        <v>0</v>
      </c>
      <c r="Z261" s="20">
        <f t="shared" si="13"/>
        <v>0</v>
      </c>
      <c r="AA261" s="20">
        <f t="shared" si="14"/>
        <v>5.5440000000000003E-2</v>
      </c>
      <c r="AB261" s="21">
        <f t="shared" si="15"/>
        <v>5.5440000000000003E-2</v>
      </c>
    </row>
    <row r="262" spans="1:28" ht="110.5" customHeight="1" outlineLevel="2" x14ac:dyDescent="0.35">
      <c r="A262" s="15" t="s">
        <v>32</v>
      </c>
      <c r="B262" s="16" t="s">
        <v>33</v>
      </c>
      <c r="C262" s="16" t="s">
        <v>68</v>
      </c>
      <c r="D262" s="16" t="s">
        <v>93</v>
      </c>
      <c r="E262" s="16"/>
      <c r="F262" s="16" t="s">
        <v>36</v>
      </c>
      <c r="G262" s="16">
        <v>1120</v>
      </c>
      <c r="H262" s="16">
        <v>3480</v>
      </c>
      <c r="I262" s="17" t="s">
        <v>94</v>
      </c>
      <c r="J262" s="18">
        <v>13200000</v>
      </c>
      <c r="K262" s="19">
        <v>13200000</v>
      </c>
      <c r="L262" s="19">
        <v>0</v>
      </c>
      <c r="M262" s="19">
        <v>0</v>
      </c>
      <c r="N262" s="19">
        <v>0</v>
      </c>
      <c r="O262" s="19">
        <v>13200000</v>
      </c>
      <c r="P262" s="19">
        <v>0</v>
      </c>
      <c r="Q262" s="19">
        <v>1444705</v>
      </c>
      <c r="R262" s="19">
        <v>0</v>
      </c>
      <c r="S262" s="19">
        <v>0</v>
      </c>
      <c r="T262" s="19">
        <v>0</v>
      </c>
      <c r="U262" s="19">
        <v>2505295</v>
      </c>
      <c r="V262" s="19">
        <v>11755295</v>
      </c>
      <c r="W262" s="19">
        <v>0</v>
      </c>
      <c r="X262" s="19">
        <v>11755295</v>
      </c>
      <c r="Y262" s="20">
        <f t="shared" si="12"/>
        <v>0</v>
      </c>
      <c r="Z262" s="20">
        <f t="shared" si="13"/>
        <v>0</v>
      </c>
      <c r="AA262" s="20">
        <f t="shared" si="14"/>
        <v>0.10944734848484848</v>
      </c>
      <c r="AB262" s="21">
        <f t="shared" si="15"/>
        <v>0.10944734848484848</v>
      </c>
    </row>
    <row r="263" spans="1:28" outlineLevel="2" x14ac:dyDescent="0.35">
      <c r="A263" s="15" t="s">
        <v>32</v>
      </c>
      <c r="B263" s="16" t="s">
        <v>33</v>
      </c>
      <c r="C263" s="16" t="s">
        <v>68</v>
      </c>
      <c r="D263" s="16" t="s">
        <v>95</v>
      </c>
      <c r="E263" s="16"/>
      <c r="F263" s="16" t="s">
        <v>36</v>
      </c>
      <c r="G263" s="16">
        <v>1120</v>
      </c>
      <c r="H263" s="16">
        <v>3480</v>
      </c>
      <c r="I263" s="17" t="s">
        <v>96</v>
      </c>
      <c r="J263" s="18">
        <v>375300</v>
      </c>
      <c r="K263" s="19">
        <v>0</v>
      </c>
      <c r="L263" s="19">
        <v>0</v>
      </c>
      <c r="M263" s="19">
        <v>0</v>
      </c>
      <c r="N263" s="19">
        <v>0</v>
      </c>
      <c r="O263" s="19">
        <v>0</v>
      </c>
      <c r="P263" s="19">
        <v>0</v>
      </c>
      <c r="Q263" s="19">
        <v>0</v>
      </c>
      <c r="R263" s="19">
        <v>0</v>
      </c>
      <c r="S263" s="19">
        <v>0</v>
      </c>
      <c r="T263" s="19">
        <v>0</v>
      </c>
      <c r="U263" s="19">
        <v>0</v>
      </c>
      <c r="V263" s="19">
        <v>0</v>
      </c>
      <c r="W263" s="19">
        <v>0</v>
      </c>
      <c r="X263" s="19">
        <v>0</v>
      </c>
      <c r="Y263" s="20">
        <v>0</v>
      </c>
      <c r="Z263" s="20">
        <v>0</v>
      </c>
      <c r="AA263" s="20">
        <v>0</v>
      </c>
      <c r="AB263" s="21">
        <v>0</v>
      </c>
    </row>
    <row r="264" spans="1:28" ht="29" outlineLevel="2" x14ac:dyDescent="0.35">
      <c r="A264" s="15" t="s">
        <v>32</v>
      </c>
      <c r="B264" s="16" t="s">
        <v>33</v>
      </c>
      <c r="C264" s="16" t="s">
        <v>68</v>
      </c>
      <c r="D264" s="16" t="s">
        <v>97</v>
      </c>
      <c r="E264" s="16"/>
      <c r="F264" s="16" t="s">
        <v>36</v>
      </c>
      <c r="G264" s="16">
        <v>1120</v>
      </c>
      <c r="H264" s="16">
        <v>3480</v>
      </c>
      <c r="I264" s="17" t="s">
        <v>98</v>
      </c>
      <c r="J264" s="18">
        <v>110000000</v>
      </c>
      <c r="K264" s="19">
        <v>75749264</v>
      </c>
      <c r="L264" s="19">
        <v>0</v>
      </c>
      <c r="M264" s="19">
        <v>0</v>
      </c>
      <c r="N264" s="19">
        <v>0</v>
      </c>
      <c r="O264" s="19">
        <v>75749264</v>
      </c>
      <c r="P264" s="19">
        <v>0</v>
      </c>
      <c r="Q264" s="19">
        <v>0</v>
      </c>
      <c r="R264" s="19">
        <v>0</v>
      </c>
      <c r="S264" s="19">
        <v>38053046.630000003</v>
      </c>
      <c r="T264" s="19">
        <v>35392927.189999998</v>
      </c>
      <c r="U264" s="19">
        <v>4010850.25</v>
      </c>
      <c r="V264" s="19">
        <v>37696217.369999997</v>
      </c>
      <c r="W264" s="19">
        <v>0</v>
      </c>
      <c r="X264" s="19">
        <v>37696217.369999997</v>
      </c>
      <c r="Y264" s="20">
        <f t="shared" ref="Y264:Y275" si="17">S264/K264</f>
        <v>0.50235533153167011</v>
      </c>
      <c r="Z264" s="20">
        <f t="shared" ref="Z264:Z275" si="18">S264/O264</f>
        <v>0.50235533153167011</v>
      </c>
      <c r="AA264" s="20">
        <f t="shared" ref="AA264:AA275" si="19">(P264+Q264+R264)/O264</f>
        <v>0</v>
      </c>
      <c r="AB264" s="21">
        <f t="shared" ref="AB264:AB275" si="20">Z264+AA264</f>
        <v>0.50235533153167011</v>
      </c>
    </row>
    <row r="265" spans="1:28" outlineLevel="2" x14ac:dyDescent="0.35">
      <c r="A265" s="15" t="s">
        <v>199</v>
      </c>
      <c r="B265" s="16" t="s">
        <v>33</v>
      </c>
      <c r="C265" s="16" t="s">
        <v>68</v>
      </c>
      <c r="D265" s="16" t="s">
        <v>200</v>
      </c>
      <c r="E265" s="16"/>
      <c r="F265" s="16" t="s">
        <v>36</v>
      </c>
      <c r="G265" s="16">
        <v>1120</v>
      </c>
      <c r="H265" s="16">
        <v>3480</v>
      </c>
      <c r="I265" s="17" t="s">
        <v>201</v>
      </c>
      <c r="J265" s="18">
        <v>2804004440</v>
      </c>
      <c r="K265" s="19">
        <v>2738004440</v>
      </c>
      <c r="L265" s="19">
        <v>0</v>
      </c>
      <c r="M265" s="19">
        <v>0</v>
      </c>
      <c r="N265" s="19">
        <v>0</v>
      </c>
      <c r="O265" s="19">
        <v>2738004440</v>
      </c>
      <c r="P265" s="19">
        <v>0</v>
      </c>
      <c r="Q265" s="19">
        <v>199987780.25999999</v>
      </c>
      <c r="R265" s="19">
        <v>27195665.440000001</v>
      </c>
      <c r="S265" s="19">
        <v>1078146592.23</v>
      </c>
      <c r="T265" s="19">
        <v>1019998695.5599999</v>
      </c>
      <c r="U265" s="19">
        <v>1432674402.0699999</v>
      </c>
      <c r="V265" s="19">
        <v>1432674402.0699999</v>
      </c>
      <c r="W265" s="19">
        <v>0</v>
      </c>
      <c r="X265" s="19">
        <v>1432674402.0699997</v>
      </c>
      <c r="Y265" s="20">
        <f t="shared" si="17"/>
        <v>0.39377094371329802</v>
      </c>
      <c r="Z265" s="20">
        <f t="shared" si="18"/>
        <v>0.39377094371329802</v>
      </c>
      <c r="AA265" s="20">
        <f t="shared" si="19"/>
        <v>8.2974096893721608E-2</v>
      </c>
      <c r="AB265" s="21">
        <f t="shared" si="20"/>
        <v>0.47674504060701961</v>
      </c>
    </row>
    <row r="266" spans="1:28" outlineLevel="2" x14ac:dyDescent="0.35">
      <c r="A266" s="15" t="s">
        <v>199</v>
      </c>
      <c r="B266" s="16" t="s">
        <v>33</v>
      </c>
      <c r="C266" s="16" t="s">
        <v>68</v>
      </c>
      <c r="D266" s="16" t="s">
        <v>202</v>
      </c>
      <c r="E266" s="16"/>
      <c r="F266" s="16" t="s">
        <v>36</v>
      </c>
      <c r="G266" s="16">
        <v>1120</v>
      </c>
      <c r="H266" s="16">
        <v>3480</v>
      </c>
      <c r="I266" s="17" t="s">
        <v>203</v>
      </c>
      <c r="J266" s="19">
        <v>0</v>
      </c>
      <c r="K266" s="19">
        <v>66000000</v>
      </c>
      <c r="L266" s="19">
        <v>0</v>
      </c>
      <c r="M266" s="19">
        <v>0</v>
      </c>
      <c r="N266" s="19">
        <v>0</v>
      </c>
      <c r="O266" s="19">
        <v>66000000</v>
      </c>
      <c r="P266" s="19">
        <v>0</v>
      </c>
      <c r="Q266" s="19">
        <v>0</v>
      </c>
      <c r="R266" s="19">
        <v>0</v>
      </c>
      <c r="S266" s="19">
        <v>0</v>
      </c>
      <c r="T266" s="19">
        <v>0</v>
      </c>
      <c r="U266" s="19">
        <v>66000000</v>
      </c>
      <c r="V266" s="19">
        <v>66000000</v>
      </c>
      <c r="W266" s="19">
        <v>0</v>
      </c>
      <c r="X266" s="19">
        <v>66000000</v>
      </c>
      <c r="Y266" s="20">
        <f t="shared" si="17"/>
        <v>0</v>
      </c>
      <c r="Z266" s="20">
        <f t="shared" si="18"/>
        <v>0</v>
      </c>
      <c r="AA266" s="20">
        <f t="shared" si="19"/>
        <v>0</v>
      </c>
      <c r="AB266" s="21">
        <f t="shared" si="20"/>
        <v>0</v>
      </c>
    </row>
    <row r="267" spans="1:28" outlineLevel="2" x14ac:dyDescent="0.35">
      <c r="A267" s="15" t="s">
        <v>199</v>
      </c>
      <c r="B267" s="16" t="s">
        <v>33</v>
      </c>
      <c r="C267" s="16" t="s">
        <v>68</v>
      </c>
      <c r="D267" s="16" t="s">
        <v>204</v>
      </c>
      <c r="E267" s="16"/>
      <c r="F267" s="16" t="s">
        <v>36</v>
      </c>
      <c r="G267" s="16">
        <v>1120</v>
      </c>
      <c r="H267" s="16">
        <v>3480</v>
      </c>
      <c r="I267" s="17" t="s">
        <v>205</v>
      </c>
      <c r="J267" s="18">
        <v>246904060</v>
      </c>
      <c r="K267" s="19">
        <v>246904060</v>
      </c>
      <c r="L267" s="19">
        <v>0</v>
      </c>
      <c r="M267" s="19">
        <v>0</v>
      </c>
      <c r="N267" s="19">
        <v>0</v>
      </c>
      <c r="O267" s="19">
        <v>246904060</v>
      </c>
      <c r="P267" s="19">
        <v>0</v>
      </c>
      <c r="Q267" s="19">
        <v>148941803.16999999</v>
      </c>
      <c r="R267" s="19">
        <v>0</v>
      </c>
      <c r="S267" s="19">
        <v>97962256.109999999</v>
      </c>
      <c r="T267" s="19">
        <v>91830843.109999999</v>
      </c>
      <c r="U267" s="19">
        <v>0.72</v>
      </c>
      <c r="V267" s="19">
        <v>0.72</v>
      </c>
      <c r="W267" s="19">
        <v>0</v>
      </c>
      <c r="X267" s="19">
        <v>0.7200000137090683</v>
      </c>
      <c r="Y267" s="20">
        <f t="shared" si="17"/>
        <v>0.39676243521471455</v>
      </c>
      <c r="Z267" s="20">
        <f t="shared" si="18"/>
        <v>0.39676243521471455</v>
      </c>
      <c r="AA267" s="20">
        <f t="shared" si="19"/>
        <v>0.60323756186917299</v>
      </c>
      <c r="AB267" s="21">
        <f t="shared" si="20"/>
        <v>0.99999999708388754</v>
      </c>
    </row>
    <row r="268" spans="1:28" outlineLevel="2" x14ac:dyDescent="0.35">
      <c r="A268" s="15" t="s">
        <v>199</v>
      </c>
      <c r="B268" s="16" t="s">
        <v>33</v>
      </c>
      <c r="C268" s="16" t="s">
        <v>68</v>
      </c>
      <c r="D268" s="16" t="s">
        <v>206</v>
      </c>
      <c r="E268" s="16"/>
      <c r="F268" s="16" t="s">
        <v>36</v>
      </c>
      <c r="G268" s="16">
        <v>1120</v>
      </c>
      <c r="H268" s="16">
        <v>3480</v>
      </c>
      <c r="I268" s="17" t="s">
        <v>207</v>
      </c>
      <c r="J268" s="18">
        <v>650757660</v>
      </c>
      <c r="K268" s="19">
        <v>628410710</v>
      </c>
      <c r="L268" s="19">
        <v>0</v>
      </c>
      <c r="M268" s="19">
        <v>0</v>
      </c>
      <c r="N268" s="19">
        <v>0</v>
      </c>
      <c r="O268" s="19">
        <v>628410710</v>
      </c>
      <c r="P268" s="19">
        <v>0</v>
      </c>
      <c r="Q268" s="19">
        <v>269821432.92000002</v>
      </c>
      <c r="R268" s="19">
        <v>0</v>
      </c>
      <c r="S268" s="19">
        <v>338589276.80000001</v>
      </c>
      <c r="T268" s="19">
        <v>329624131.39999998</v>
      </c>
      <c r="U268" s="19">
        <v>20000000.280000001</v>
      </c>
      <c r="V268" s="19">
        <v>20000000.280000001</v>
      </c>
      <c r="W268" s="19">
        <v>0</v>
      </c>
      <c r="X268" s="19">
        <v>20000000.279999971</v>
      </c>
      <c r="Y268" s="20">
        <f t="shared" si="17"/>
        <v>0.53880252422814379</v>
      </c>
      <c r="Z268" s="20">
        <f t="shared" si="18"/>
        <v>0.53880252422814379</v>
      </c>
      <c r="AA268" s="20">
        <f t="shared" si="19"/>
        <v>0.42937115587988628</v>
      </c>
      <c r="AB268" s="21">
        <f t="shared" si="20"/>
        <v>0.96817368010803007</v>
      </c>
    </row>
    <row r="269" spans="1:28" outlineLevel="2" x14ac:dyDescent="0.35">
      <c r="A269" s="15" t="s">
        <v>199</v>
      </c>
      <c r="B269" s="16" t="s">
        <v>33</v>
      </c>
      <c r="C269" s="16" t="s">
        <v>68</v>
      </c>
      <c r="D269" s="16" t="s">
        <v>208</v>
      </c>
      <c r="E269" s="16"/>
      <c r="F269" s="16" t="s">
        <v>36</v>
      </c>
      <c r="G269" s="16">
        <v>1120</v>
      </c>
      <c r="H269" s="16">
        <v>3480</v>
      </c>
      <c r="I269" s="17" t="s">
        <v>209</v>
      </c>
      <c r="J269" s="18">
        <v>21529568</v>
      </c>
      <c r="K269" s="19">
        <v>21529568</v>
      </c>
      <c r="L269" s="19">
        <v>0</v>
      </c>
      <c r="M269" s="19">
        <v>0</v>
      </c>
      <c r="N269" s="19">
        <v>0</v>
      </c>
      <c r="O269" s="19">
        <v>21529568</v>
      </c>
      <c r="P269" s="19">
        <v>0</v>
      </c>
      <c r="Q269" s="19">
        <v>19787431</v>
      </c>
      <c r="R269" s="19">
        <v>0</v>
      </c>
      <c r="S269" s="19">
        <v>0</v>
      </c>
      <c r="T269" s="19">
        <v>0</v>
      </c>
      <c r="U269" s="19">
        <v>1742137</v>
      </c>
      <c r="V269" s="19">
        <v>1742137</v>
      </c>
      <c r="W269" s="19">
        <v>0</v>
      </c>
      <c r="X269" s="19">
        <v>1742137</v>
      </c>
      <c r="Y269" s="20">
        <f t="shared" si="17"/>
        <v>0</v>
      </c>
      <c r="Z269" s="20">
        <f t="shared" si="18"/>
        <v>0</v>
      </c>
      <c r="AA269" s="20">
        <f t="shared" si="19"/>
        <v>0.91908165551672938</v>
      </c>
      <c r="AB269" s="21">
        <f t="shared" si="20"/>
        <v>0.91908165551672938</v>
      </c>
    </row>
    <row r="270" spans="1:28" outlineLevel="2" x14ac:dyDescent="0.35">
      <c r="A270" s="15" t="s">
        <v>199</v>
      </c>
      <c r="B270" s="16" t="s">
        <v>33</v>
      </c>
      <c r="C270" s="16" t="s">
        <v>68</v>
      </c>
      <c r="D270" s="16" t="s">
        <v>210</v>
      </c>
      <c r="E270" s="16"/>
      <c r="F270" s="16" t="s">
        <v>36</v>
      </c>
      <c r="G270" s="16">
        <v>1120</v>
      </c>
      <c r="H270" s="16">
        <v>3480</v>
      </c>
      <c r="I270" s="17" t="s">
        <v>211</v>
      </c>
      <c r="J270" s="18">
        <v>185068586</v>
      </c>
      <c r="K270" s="19">
        <v>185068586</v>
      </c>
      <c r="L270" s="19">
        <v>0</v>
      </c>
      <c r="M270" s="19">
        <v>0</v>
      </c>
      <c r="N270" s="19">
        <v>0</v>
      </c>
      <c r="O270" s="19">
        <v>185068586</v>
      </c>
      <c r="P270" s="19">
        <v>0</v>
      </c>
      <c r="Q270" s="19">
        <v>86861660.859999999</v>
      </c>
      <c r="R270" s="19">
        <v>0</v>
      </c>
      <c r="S270" s="19">
        <v>96428467.379999995</v>
      </c>
      <c r="T270" s="19">
        <v>85515816.450000003</v>
      </c>
      <c r="U270" s="19">
        <v>1778457.76</v>
      </c>
      <c r="V270" s="19">
        <v>1778457.76</v>
      </c>
      <c r="W270" s="19">
        <v>0</v>
      </c>
      <c r="X270" s="19">
        <v>1778457.7600000054</v>
      </c>
      <c r="Y270" s="20">
        <f t="shared" si="17"/>
        <v>0.52104179031226827</v>
      </c>
      <c r="Z270" s="20">
        <f t="shared" si="18"/>
        <v>0.52104179031226827</v>
      </c>
      <c r="AA270" s="20">
        <f t="shared" si="19"/>
        <v>0.46934848716032229</v>
      </c>
      <c r="AB270" s="21">
        <f t="shared" si="20"/>
        <v>0.99039027747259056</v>
      </c>
    </row>
    <row r="271" spans="1:28" outlineLevel="2" x14ac:dyDescent="0.35">
      <c r="A271" s="15" t="s">
        <v>199</v>
      </c>
      <c r="B271" s="16" t="s">
        <v>33</v>
      </c>
      <c r="C271" s="16" t="s">
        <v>68</v>
      </c>
      <c r="D271" s="16" t="s">
        <v>212</v>
      </c>
      <c r="E271" s="16"/>
      <c r="F271" s="16" t="s">
        <v>36</v>
      </c>
      <c r="G271" s="16">
        <v>1120</v>
      </c>
      <c r="H271" s="16">
        <v>3480</v>
      </c>
      <c r="I271" s="17" t="s">
        <v>213</v>
      </c>
      <c r="J271" s="18">
        <v>11737536</v>
      </c>
      <c r="K271" s="19">
        <v>11737536</v>
      </c>
      <c r="L271" s="19">
        <v>0</v>
      </c>
      <c r="M271" s="19">
        <v>0</v>
      </c>
      <c r="N271" s="19">
        <v>0</v>
      </c>
      <c r="O271" s="19">
        <v>11737536</v>
      </c>
      <c r="P271" s="19">
        <v>0</v>
      </c>
      <c r="Q271" s="19">
        <v>8592159.9000000004</v>
      </c>
      <c r="R271" s="19">
        <v>0</v>
      </c>
      <c r="S271" s="19">
        <v>2829333.95</v>
      </c>
      <c r="T271" s="19">
        <v>2767183.95</v>
      </c>
      <c r="U271" s="19">
        <v>1280.1500000000001</v>
      </c>
      <c r="V271" s="19">
        <v>316042.15000000002</v>
      </c>
      <c r="W271" s="19">
        <v>0</v>
      </c>
      <c r="X271" s="19">
        <v>316042.14999999944</v>
      </c>
      <c r="Y271" s="20">
        <f t="shared" si="17"/>
        <v>0.24105007643853021</v>
      </c>
      <c r="Z271" s="20">
        <f t="shared" si="18"/>
        <v>0.24105007643853021</v>
      </c>
      <c r="AA271" s="20">
        <f t="shared" si="19"/>
        <v>0.7320241573699966</v>
      </c>
      <c r="AB271" s="21">
        <f t="shared" si="20"/>
        <v>0.97307423380852676</v>
      </c>
    </row>
    <row r="272" spans="1:28" outlineLevel="2" x14ac:dyDescent="0.35">
      <c r="A272" s="15" t="s">
        <v>199</v>
      </c>
      <c r="B272" s="16" t="s">
        <v>33</v>
      </c>
      <c r="C272" s="16" t="s">
        <v>68</v>
      </c>
      <c r="D272" s="16" t="s">
        <v>69</v>
      </c>
      <c r="E272" s="16"/>
      <c r="F272" s="16" t="s">
        <v>36</v>
      </c>
      <c r="G272" s="16">
        <v>1120</v>
      </c>
      <c r="H272" s="16">
        <v>3480</v>
      </c>
      <c r="I272" s="17" t="s">
        <v>70</v>
      </c>
      <c r="J272" s="18">
        <v>69401398</v>
      </c>
      <c r="K272" s="19">
        <v>34336282</v>
      </c>
      <c r="L272" s="19">
        <v>0</v>
      </c>
      <c r="M272" s="19">
        <v>0</v>
      </c>
      <c r="N272" s="19">
        <v>0</v>
      </c>
      <c r="O272" s="19">
        <v>34336282</v>
      </c>
      <c r="P272" s="19">
        <v>0</v>
      </c>
      <c r="Q272" s="19">
        <v>16882200</v>
      </c>
      <c r="R272" s="19">
        <v>1039600</v>
      </c>
      <c r="S272" s="19">
        <v>5182078.3</v>
      </c>
      <c r="T272" s="19">
        <v>2008111.7</v>
      </c>
      <c r="U272" s="19">
        <v>11232403.4</v>
      </c>
      <c r="V272" s="19">
        <v>11232403.699999999</v>
      </c>
      <c r="W272" s="19">
        <v>0</v>
      </c>
      <c r="X272" s="19">
        <v>11232403.699999999</v>
      </c>
      <c r="Y272" s="20">
        <f t="shared" si="17"/>
        <v>0.15092135776377885</v>
      </c>
      <c r="Z272" s="20">
        <f t="shared" si="18"/>
        <v>0.15092135776377885</v>
      </c>
      <c r="AA272" s="20">
        <f t="shared" si="19"/>
        <v>0.52194934792299297</v>
      </c>
      <c r="AB272" s="21">
        <f t="shared" si="20"/>
        <v>0.67287070568677176</v>
      </c>
    </row>
    <row r="273" spans="1:28" outlineLevel="2" x14ac:dyDescent="0.35">
      <c r="A273" s="15" t="s">
        <v>199</v>
      </c>
      <c r="B273" s="16" t="s">
        <v>33</v>
      </c>
      <c r="C273" s="16" t="s">
        <v>68</v>
      </c>
      <c r="D273" s="16" t="s">
        <v>214</v>
      </c>
      <c r="E273" s="16"/>
      <c r="F273" s="16" t="s">
        <v>36</v>
      </c>
      <c r="G273" s="16">
        <v>1120</v>
      </c>
      <c r="H273" s="16">
        <v>3480</v>
      </c>
      <c r="I273" s="17" t="s">
        <v>215</v>
      </c>
      <c r="J273" s="18">
        <v>1250000</v>
      </c>
      <c r="K273" s="19">
        <v>1250000</v>
      </c>
      <c r="L273" s="19">
        <v>0</v>
      </c>
      <c r="M273" s="19">
        <v>0</v>
      </c>
      <c r="N273" s="19">
        <v>0</v>
      </c>
      <c r="O273" s="19">
        <v>1250000</v>
      </c>
      <c r="P273" s="19">
        <v>0</v>
      </c>
      <c r="Q273" s="19">
        <v>1250000</v>
      </c>
      <c r="R273" s="19">
        <v>0</v>
      </c>
      <c r="S273" s="19">
        <v>0</v>
      </c>
      <c r="T273" s="19">
        <v>0</v>
      </c>
      <c r="U273" s="19">
        <v>0</v>
      </c>
      <c r="V273" s="19">
        <v>0</v>
      </c>
      <c r="W273" s="19">
        <v>0</v>
      </c>
      <c r="X273" s="19">
        <v>0</v>
      </c>
      <c r="Y273" s="20">
        <f t="shared" si="17"/>
        <v>0</v>
      </c>
      <c r="Z273" s="20">
        <f t="shared" si="18"/>
        <v>0</v>
      </c>
      <c r="AA273" s="20">
        <f t="shared" si="19"/>
        <v>1</v>
      </c>
      <c r="AB273" s="21">
        <f t="shared" si="20"/>
        <v>1</v>
      </c>
    </row>
    <row r="274" spans="1:28" outlineLevel="2" x14ac:dyDescent="0.35">
      <c r="A274" s="15" t="s">
        <v>199</v>
      </c>
      <c r="B274" s="16" t="s">
        <v>33</v>
      </c>
      <c r="C274" s="16" t="s">
        <v>68</v>
      </c>
      <c r="D274" s="16" t="s">
        <v>216</v>
      </c>
      <c r="E274" s="16"/>
      <c r="F274" s="16" t="s">
        <v>36</v>
      </c>
      <c r="G274" s="16">
        <v>1120</v>
      </c>
      <c r="H274" s="16">
        <v>3480</v>
      </c>
      <c r="I274" s="17" t="s">
        <v>217</v>
      </c>
      <c r="J274" s="18">
        <v>1300000</v>
      </c>
      <c r="K274" s="19">
        <v>1300000</v>
      </c>
      <c r="L274" s="19">
        <v>0</v>
      </c>
      <c r="M274" s="19">
        <v>0</v>
      </c>
      <c r="N274" s="19">
        <v>0</v>
      </c>
      <c r="O274" s="19">
        <v>1300000</v>
      </c>
      <c r="P274" s="19">
        <v>0</v>
      </c>
      <c r="Q274" s="19">
        <v>0</v>
      </c>
      <c r="R274" s="19">
        <v>0</v>
      </c>
      <c r="S274" s="19">
        <v>0</v>
      </c>
      <c r="T274" s="19">
        <v>0</v>
      </c>
      <c r="U274" s="19">
        <v>1300000</v>
      </c>
      <c r="V274" s="19">
        <v>1300000</v>
      </c>
      <c r="W274" s="19">
        <v>0</v>
      </c>
      <c r="X274" s="19">
        <v>1300000</v>
      </c>
      <c r="Y274" s="20">
        <f t="shared" si="17"/>
        <v>0</v>
      </c>
      <c r="Z274" s="20">
        <f t="shared" si="18"/>
        <v>0</v>
      </c>
      <c r="AA274" s="20">
        <f t="shared" si="19"/>
        <v>0</v>
      </c>
      <c r="AB274" s="21">
        <f t="shared" si="20"/>
        <v>0</v>
      </c>
    </row>
    <row r="275" spans="1:28" outlineLevel="2" x14ac:dyDescent="0.35">
      <c r="A275" s="15" t="s">
        <v>199</v>
      </c>
      <c r="B275" s="16" t="s">
        <v>33</v>
      </c>
      <c r="C275" s="16" t="s">
        <v>68</v>
      </c>
      <c r="D275" s="16" t="s">
        <v>75</v>
      </c>
      <c r="E275" s="16"/>
      <c r="F275" s="16" t="s">
        <v>36</v>
      </c>
      <c r="G275" s="16">
        <v>1120</v>
      </c>
      <c r="H275" s="16">
        <v>3480</v>
      </c>
      <c r="I275" s="17" t="s">
        <v>76</v>
      </c>
      <c r="J275" s="18">
        <v>128080747</v>
      </c>
      <c r="K275" s="19">
        <v>90876025</v>
      </c>
      <c r="L275" s="19">
        <v>0</v>
      </c>
      <c r="M275" s="19">
        <v>0</v>
      </c>
      <c r="N275" s="19">
        <v>0</v>
      </c>
      <c r="O275" s="19">
        <v>90876025</v>
      </c>
      <c r="P275" s="19">
        <v>0</v>
      </c>
      <c r="Q275" s="19">
        <v>27396963.510000002</v>
      </c>
      <c r="R275" s="19">
        <v>3288300</v>
      </c>
      <c r="S275" s="19">
        <v>23422972.559999999</v>
      </c>
      <c r="T275" s="19">
        <v>23422972.559999999</v>
      </c>
      <c r="U275" s="19">
        <v>36767788.93</v>
      </c>
      <c r="V275" s="19">
        <v>36767788.93</v>
      </c>
      <c r="W275" s="19">
        <v>0</v>
      </c>
      <c r="X275" s="19">
        <v>36767788.929999992</v>
      </c>
      <c r="Y275" s="20">
        <f t="shared" si="17"/>
        <v>0.25774644698643012</v>
      </c>
      <c r="Z275" s="20">
        <f t="shared" si="18"/>
        <v>0.25774644698643012</v>
      </c>
      <c r="AA275" s="20">
        <f t="shared" si="19"/>
        <v>0.3376607142532918</v>
      </c>
      <c r="AB275" s="21">
        <f t="shared" si="20"/>
        <v>0.59540716123972193</v>
      </c>
    </row>
    <row r="276" spans="1:28" ht="43.5" outlineLevel="2" x14ac:dyDescent="0.35">
      <c r="A276" s="15" t="s">
        <v>199</v>
      </c>
      <c r="B276" s="16" t="s">
        <v>33</v>
      </c>
      <c r="C276" s="16" t="s">
        <v>68</v>
      </c>
      <c r="D276" s="16" t="s">
        <v>218</v>
      </c>
      <c r="E276" s="16"/>
      <c r="F276" s="16" t="s">
        <v>36</v>
      </c>
      <c r="G276" s="16">
        <v>1120</v>
      </c>
      <c r="H276" s="16">
        <v>3480</v>
      </c>
      <c r="I276" s="17" t="s">
        <v>219</v>
      </c>
      <c r="J276" s="18">
        <v>25000000</v>
      </c>
      <c r="K276" s="19">
        <v>0</v>
      </c>
      <c r="L276" s="19">
        <v>0</v>
      </c>
      <c r="M276" s="19">
        <v>0</v>
      </c>
      <c r="N276" s="19">
        <v>0</v>
      </c>
      <c r="O276" s="19">
        <v>0</v>
      </c>
      <c r="P276" s="19">
        <v>0</v>
      </c>
      <c r="Q276" s="19">
        <v>0</v>
      </c>
      <c r="R276" s="19">
        <v>0</v>
      </c>
      <c r="S276" s="19">
        <v>0</v>
      </c>
      <c r="T276" s="19">
        <v>0</v>
      </c>
      <c r="U276" s="19">
        <v>0</v>
      </c>
      <c r="V276" s="19">
        <v>0</v>
      </c>
      <c r="W276" s="19">
        <v>0</v>
      </c>
      <c r="X276" s="19">
        <v>0</v>
      </c>
      <c r="Y276" s="20">
        <v>0</v>
      </c>
      <c r="Z276" s="20">
        <v>0</v>
      </c>
      <c r="AA276" s="20">
        <v>0</v>
      </c>
      <c r="AB276" s="21">
        <v>0</v>
      </c>
    </row>
    <row r="277" spans="1:28" ht="101.5" outlineLevel="2" x14ac:dyDescent="0.35">
      <c r="A277" s="15" t="s">
        <v>199</v>
      </c>
      <c r="B277" s="16" t="s">
        <v>33</v>
      </c>
      <c r="C277" s="16" t="s">
        <v>68</v>
      </c>
      <c r="D277" s="16" t="s">
        <v>81</v>
      </c>
      <c r="E277" s="16"/>
      <c r="F277" s="16" t="s">
        <v>36</v>
      </c>
      <c r="G277" s="16">
        <v>1120</v>
      </c>
      <c r="H277" s="16">
        <v>3480</v>
      </c>
      <c r="I277" s="17" t="s">
        <v>220</v>
      </c>
      <c r="J277" s="18">
        <v>809184880</v>
      </c>
      <c r="K277" s="19">
        <v>1218303560</v>
      </c>
      <c r="L277" s="19">
        <v>0</v>
      </c>
      <c r="M277" s="19">
        <v>0</v>
      </c>
      <c r="N277" s="19">
        <v>0</v>
      </c>
      <c r="O277" s="19">
        <v>1218303560</v>
      </c>
      <c r="P277" s="19">
        <v>11426130.67</v>
      </c>
      <c r="Q277" s="19">
        <v>189251348.59</v>
      </c>
      <c r="R277" s="19">
        <v>67255241.200000003</v>
      </c>
      <c r="S277" s="19">
        <v>771503922.44000006</v>
      </c>
      <c r="T277" s="19">
        <v>767066812.46000004</v>
      </c>
      <c r="U277" s="19">
        <v>178866917.09999999</v>
      </c>
      <c r="V277" s="19">
        <v>178866917.09999999</v>
      </c>
      <c r="W277" s="19">
        <v>0</v>
      </c>
      <c r="X277" s="19">
        <v>178866917.09999979</v>
      </c>
      <c r="Y277" s="20">
        <f t="shared" ref="Y277:Y304" si="21">S277/K277</f>
        <v>0.63326082904986347</v>
      </c>
      <c r="Z277" s="20">
        <f t="shared" ref="Z277:Z304" si="22">S277/O277</f>
        <v>0.63326082904986347</v>
      </c>
      <c r="AA277" s="20">
        <f t="shared" ref="AA277:AA304" si="23">(P277+Q277+R277)/O277</f>
        <v>0.21992279203386714</v>
      </c>
      <c r="AB277" s="21">
        <f t="shared" ref="AB277:AB304" si="24">Z277+AA277</f>
        <v>0.85318362108373058</v>
      </c>
    </row>
    <row r="278" spans="1:28" ht="72.5" outlineLevel="2" x14ac:dyDescent="0.35">
      <c r="A278" s="15" t="s">
        <v>199</v>
      </c>
      <c r="B278" s="16" t="s">
        <v>33</v>
      </c>
      <c r="C278" s="16" t="s">
        <v>68</v>
      </c>
      <c r="D278" s="16" t="s">
        <v>221</v>
      </c>
      <c r="E278" s="16"/>
      <c r="F278" s="16" t="s">
        <v>36</v>
      </c>
      <c r="G278" s="16">
        <v>1120</v>
      </c>
      <c r="H278" s="16">
        <v>3480</v>
      </c>
      <c r="I278" s="17" t="s">
        <v>222</v>
      </c>
      <c r="J278" s="18">
        <v>49287286</v>
      </c>
      <c r="K278" s="19">
        <v>30868053</v>
      </c>
      <c r="L278" s="19">
        <v>0</v>
      </c>
      <c r="M278" s="19">
        <v>0</v>
      </c>
      <c r="N278" s="19">
        <v>0</v>
      </c>
      <c r="O278" s="19">
        <v>30868053</v>
      </c>
      <c r="P278" s="19">
        <v>0</v>
      </c>
      <c r="Q278" s="19">
        <v>6035757.8099999996</v>
      </c>
      <c r="R278" s="19">
        <v>1204727.22</v>
      </c>
      <c r="S278" s="19">
        <v>14507900.630000001</v>
      </c>
      <c r="T278" s="19">
        <v>14507900.630000001</v>
      </c>
      <c r="U278" s="19">
        <v>8846810.2400000002</v>
      </c>
      <c r="V278" s="19">
        <v>9119667.3399999999</v>
      </c>
      <c r="W278" s="19">
        <v>0</v>
      </c>
      <c r="X278" s="19">
        <v>9119667.3400000017</v>
      </c>
      <c r="Y278" s="20">
        <f t="shared" si="21"/>
        <v>0.4699972696690653</v>
      </c>
      <c r="Z278" s="20">
        <f t="shared" si="22"/>
        <v>0.4699972696690653</v>
      </c>
      <c r="AA278" s="20">
        <f t="shared" si="23"/>
        <v>0.23456241409200637</v>
      </c>
      <c r="AB278" s="21">
        <f t="shared" si="24"/>
        <v>0.7045596837610717</v>
      </c>
    </row>
    <row r="279" spans="1:28" outlineLevel="2" x14ac:dyDescent="0.35">
      <c r="A279" s="15" t="s">
        <v>199</v>
      </c>
      <c r="B279" s="16" t="s">
        <v>33</v>
      </c>
      <c r="C279" s="16" t="s">
        <v>68</v>
      </c>
      <c r="D279" s="16" t="s">
        <v>83</v>
      </c>
      <c r="E279" s="16"/>
      <c r="F279" s="16" t="s">
        <v>36</v>
      </c>
      <c r="G279" s="16">
        <v>1120</v>
      </c>
      <c r="H279" s="16">
        <v>3480</v>
      </c>
      <c r="I279" s="17" t="s">
        <v>84</v>
      </c>
      <c r="J279" s="18">
        <v>8312100</v>
      </c>
      <c r="K279" s="19">
        <v>8312100</v>
      </c>
      <c r="L279" s="19">
        <v>0</v>
      </c>
      <c r="M279" s="19">
        <v>0</v>
      </c>
      <c r="N279" s="19">
        <v>0</v>
      </c>
      <c r="O279" s="19">
        <v>8312100</v>
      </c>
      <c r="P279" s="19">
        <v>0</v>
      </c>
      <c r="Q279" s="19">
        <v>7554602</v>
      </c>
      <c r="R279" s="19">
        <v>0</v>
      </c>
      <c r="S279" s="19">
        <v>364752</v>
      </c>
      <c r="T279" s="19">
        <v>364752</v>
      </c>
      <c r="U279" s="19">
        <v>392746</v>
      </c>
      <c r="V279" s="19">
        <v>392746</v>
      </c>
      <c r="W279" s="19">
        <v>0</v>
      </c>
      <c r="X279" s="19">
        <v>392746</v>
      </c>
      <c r="Y279" s="20">
        <f t="shared" si="21"/>
        <v>4.3882051467138271E-2</v>
      </c>
      <c r="Z279" s="20">
        <f t="shared" si="22"/>
        <v>4.3882051467138271E-2</v>
      </c>
      <c r="AA279" s="20">
        <f t="shared" si="23"/>
        <v>0.908868035755104</v>
      </c>
      <c r="AB279" s="21">
        <f t="shared" si="24"/>
        <v>0.9527500872222423</v>
      </c>
    </row>
    <row r="280" spans="1:28" outlineLevel="2" x14ac:dyDescent="0.35">
      <c r="A280" s="15" t="s">
        <v>199</v>
      </c>
      <c r="B280" s="16" t="s">
        <v>33</v>
      </c>
      <c r="C280" s="16" t="s">
        <v>68</v>
      </c>
      <c r="D280" s="16" t="s">
        <v>85</v>
      </c>
      <c r="E280" s="16"/>
      <c r="F280" s="16" t="s">
        <v>36</v>
      </c>
      <c r="G280" s="16">
        <v>1120</v>
      </c>
      <c r="H280" s="16">
        <v>3480</v>
      </c>
      <c r="I280" s="17" t="s">
        <v>86</v>
      </c>
      <c r="J280" s="18">
        <v>274858800</v>
      </c>
      <c r="K280" s="19">
        <v>274858800</v>
      </c>
      <c r="L280" s="19">
        <v>0</v>
      </c>
      <c r="M280" s="19">
        <v>0</v>
      </c>
      <c r="N280" s="19">
        <v>0</v>
      </c>
      <c r="O280" s="19">
        <v>274858800</v>
      </c>
      <c r="P280" s="19">
        <v>0</v>
      </c>
      <c r="Q280" s="19">
        <v>151293900</v>
      </c>
      <c r="R280" s="19">
        <v>0</v>
      </c>
      <c r="S280" s="19">
        <v>81750800</v>
      </c>
      <c r="T280" s="19">
        <v>81713000</v>
      </c>
      <c r="U280" s="19">
        <v>41814100</v>
      </c>
      <c r="V280" s="19">
        <v>41814100</v>
      </c>
      <c r="W280" s="19">
        <v>0</v>
      </c>
      <c r="X280" s="19">
        <v>41814100</v>
      </c>
      <c r="Y280" s="20">
        <f t="shared" si="21"/>
        <v>0.29742835230307341</v>
      </c>
      <c r="Z280" s="20">
        <f t="shared" si="22"/>
        <v>0.29742835230307341</v>
      </c>
      <c r="AA280" s="20">
        <f t="shared" si="23"/>
        <v>0.55044226344581293</v>
      </c>
      <c r="AB280" s="21">
        <f t="shared" si="24"/>
        <v>0.84787061574888634</v>
      </c>
    </row>
    <row r="281" spans="1:28" outlineLevel="2" x14ac:dyDescent="0.35">
      <c r="A281" s="15" t="s">
        <v>199</v>
      </c>
      <c r="B281" s="16" t="s">
        <v>33</v>
      </c>
      <c r="C281" s="16" t="s">
        <v>68</v>
      </c>
      <c r="D281" s="16" t="s">
        <v>91</v>
      </c>
      <c r="E281" s="16"/>
      <c r="F281" s="16" t="s">
        <v>36</v>
      </c>
      <c r="G281" s="16">
        <v>1120</v>
      </c>
      <c r="H281" s="16">
        <v>3480</v>
      </c>
      <c r="I281" s="17" t="s">
        <v>223</v>
      </c>
      <c r="J281" s="18">
        <v>5463633982</v>
      </c>
      <c r="K281" s="19">
        <v>5491013214</v>
      </c>
      <c r="L281" s="19">
        <v>0</v>
      </c>
      <c r="M281" s="19">
        <v>0</v>
      </c>
      <c r="N281" s="19">
        <v>0</v>
      </c>
      <c r="O281" s="19">
        <v>5491013214</v>
      </c>
      <c r="P281" s="19">
        <v>0</v>
      </c>
      <c r="Q281" s="19">
        <v>15295926.91</v>
      </c>
      <c r="R281" s="19">
        <v>0</v>
      </c>
      <c r="S281" s="19">
        <v>5423386873.0900002</v>
      </c>
      <c r="T281" s="19">
        <v>5423386873.0900002</v>
      </c>
      <c r="U281" s="19">
        <v>52330414</v>
      </c>
      <c r="V281" s="19">
        <v>52330414</v>
      </c>
      <c r="W281" s="19">
        <v>0</v>
      </c>
      <c r="X281" s="19">
        <v>52330414</v>
      </c>
      <c r="Y281" s="20">
        <f t="shared" si="21"/>
        <v>0.98768417807890563</v>
      </c>
      <c r="Z281" s="20">
        <f t="shared" si="22"/>
        <v>0.98768417807890563</v>
      </c>
      <c r="AA281" s="20">
        <f t="shared" si="23"/>
        <v>2.7856292297751516E-3</v>
      </c>
      <c r="AB281" s="21">
        <f t="shared" si="24"/>
        <v>0.99046980730868073</v>
      </c>
    </row>
    <row r="282" spans="1:28" outlineLevel="2" x14ac:dyDescent="0.35">
      <c r="A282" s="15" t="s">
        <v>199</v>
      </c>
      <c r="B282" s="16" t="s">
        <v>33</v>
      </c>
      <c r="C282" s="16" t="s">
        <v>68</v>
      </c>
      <c r="D282" s="16" t="s">
        <v>224</v>
      </c>
      <c r="E282" s="16"/>
      <c r="F282" s="16" t="s">
        <v>36</v>
      </c>
      <c r="G282" s="16">
        <v>1120</v>
      </c>
      <c r="H282" s="16">
        <v>3480</v>
      </c>
      <c r="I282" s="17" t="s">
        <v>225</v>
      </c>
      <c r="J282" s="18">
        <v>228008175</v>
      </c>
      <c r="K282" s="19">
        <v>193294515</v>
      </c>
      <c r="L282" s="19">
        <v>0</v>
      </c>
      <c r="M282" s="19">
        <v>0</v>
      </c>
      <c r="N282" s="19">
        <v>0</v>
      </c>
      <c r="O282" s="19">
        <v>193294515</v>
      </c>
      <c r="P282" s="19">
        <v>0</v>
      </c>
      <c r="Q282" s="19">
        <v>14069220.220000001</v>
      </c>
      <c r="R282" s="19">
        <v>135600</v>
      </c>
      <c r="S282" s="19">
        <v>2452665</v>
      </c>
      <c r="T282" s="19">
        <v>2452665</v>
      </c>
      <c r="U282" s="19">
        <v>17914900.780000001</v>
      </c>
      <c r="V282" s="19">
        <v>176637029.78</v>
      </c>
      <c r="W282" s="19">
        <v>0</v>
      </c>
      <c r="X282" s="19">
        <v>176637029.78</v>
      </c>
      <c r="Y282" s="20">
        <f t="shared" si="21"/>
        <v>1.268874597916035E-2</v>
      </c>
      <c r="Z282" s="20">
        <f t="shared" si="22"/>
        <v>1.268874597916035E-2</v>
      </c>
      <c r="AA282" s="20">
        <f t="shared" si="23"/>
        <v>7.3487963277178353E-2</v>
      </c>
      <c r="AB282" s="21">
        <f t="shared" si="24"/>
        <v>8.6176709256338704E-2</v>
      </c>
    </row>
    <row r="283" spans="1:28" outlineLevel="2" x14ac:dyDescent="0.35">
      <c r="A283" s="15" t="s">
        <v>199</v>
      </c>
      <c r="B283" s="16" t="s">
        <v>33</v>
      </c>
      <c r="C283" s="16" t="s">
        <v>68</v>
      </c>
      <c r="D283" s="16" t="s">
        <v>226</v>
      </c>
      <c r="E283" s="16"/>
      <c r="F283" s="16" t="s">
        <v>36</v>
      </c>
      <c r="G283" s="16">
        <v>1120</v>
      </c>
      <c r="H283" s="16">
        <v>3480</v>
      </c>
      <c r="I283" s="17" t="s">
        <v>227</v>
      </c>
      <c r="J283" s="19">
        <v>0</v>
      </c>
      <c r="K283" s="19">
        <v>1765025</v>
      </c>
      <c r="L283" s="19">
        <v>0</v>
      </c>
      <c r="M283" s="19">
        <v>0</v>
      </c>
      <c r="N283" s="19">
        <v>0</v>
      </c>
      <c r="O283" s="19">
        <v>1765025</v>
      </c>
      <c r="P283" s="19">
        <v>0</v>
      </c>
      <c r="Q283" s="19">
        <v>0</v>
      </c>
      <c r="R283" s="19">
        <v>0</v>
      </c>
      <c r="S283" s="19">
        <v>0</v>
      </c>
      <c r="T283" s="19">
        <v>0</v>
      </c>
      <c r="U283" s="19">
        <v>1765025</v>
      </c>
      <c r="V283" s="19">
        <v>1765025</v>
      </c>
      <c r="W283" s="19">
        <v>0</v>
      </c>
      <c r="X283" s="19">
        <v>1765025</v>
      </c>
      <c r="Y283" s="20">
        <f t="shared" si="21"/>
        <v>0</v>
      </c>
      <c r="Z283" s="20">
        <f t="shared" si="22"/>
        <v>0</v>
      </c>
      <c r="AA283" s="20">
        <f t="shared" si="23"/>
        <v>0</v>
      </c>
      <c r="AB283" s="21">
        <f t="shared" si="24"/>
        <v>0</v>
      </c>
    </row>
    <row r="284" spans="1:28" outlineLevel="2" x14ac:dyDescent="0.35">
      <c r="A284" s="15" t="s">
        <v>199</v>
      </c>
      <c r="B284" s="16" t="s">
        <v>33</v>
      </c>
      <c r="C284" s="16" t="s">
        <v>68</v>
      </c>
      <c r="D284" s="16" t="s">
        <v>228</v>
      </c>
      <c r="E284" s="16"/>
      <c r="F284" s="16" t="s">
        <v>36</v>
      </c>
      <c r="G284" s="16">
        <v>1120</v>
      </c>
      <c r="H284" s="16">
        <v>3480</v>
      </c>
      <c r="I284" s="17" t="s">
        <v>229</v>
      </c>
      <c r="J284" s="18">
        <v>110000000</v>
      </c>
      <c r="K284" s="19">
        <v>173065116</v>
      </c>
      <c r="L284" s="19">
        <v>0</v>
      </c>
      <c r="M284" s="19">
        <v>0</v>
      </c>
      <c r="N284" s="19">
        <v>0</v>
      </c>
      <c r="O284" s="19">
        <v>173065116</v>
      </c>
      <c r="P284" s="19">
        <v>0</v>
      </c>
      <c r="Q284" s="19">
        <v>49974197.729999997</v>
      </c>
      <c r="R284" s="19">
        <v>9033999.7300000004</v>
      </c>
      <c r="S284" s="19">
        <v>113790160.63</v>
      </c>
      <c r="T284" s="19">
        <v>112693812.03</v>
      </c>
      <c r="U284" s="19">
        <v>266757.90999999997</v>
      </c>
      <c r="V284" s="19">
        <v>266757.90999999997</v>
      </c>
      <c r="W284" s="19">
        <v>0</v>
      </c>
      <c r="X284" s="19">
        <v>266757.91000001132</v>
      </c>
      <c r="Y284" s="20">
        <f t="shared" si="21"/>
        <v>0.65749911513074644</v>
      </c>
      <c r="Z284" s="20">
        <f t="shared" si="22"/>
        <v>0.65749911513074644</v>
      </c>
      <c r="AA284" s="20">
        <f t="shared" si="23"/>
        <v>0.34095951179439299</v>
      </c>
      <c r="AB284" s="21">
        <f t="shared" si="24"/>
        <v>0.99845862692513943</v>
      </c>
    </row>
    <row r="285" spans="1:28" outlineLevel="2" x14ac:dyDescent="0.35">
      <c r="A285" s="15" t="s">
        <v>199</v>
      </c>
      <c r="B285" s="16" t="s">
        <v>33</v>
      </c>
      <c r="C285" s="16" t="s">
        <v>68</v>
      </c>
      <c r="D285" s="16" t="s">
        <v>95</v>
      </c>
      <c r="E285" s="16"/>
      <c r="F285" s="16" t="s">
        <v>36</v>
      </c>
      <c r="G285" s="16">
        <v>1120</v>
      </c>
      <c r="H285" s="16">
        <v>3480</v>
      </c>
      <c r="I285" s="17" t="s">
        <v>96</v>
      </c>
      <c r="J285" s="18">
        <v>72197617</v>
      </c>
      <c r="K285" s="19">
        <v>67016143</v>
      </c>
      <c r="L285" s="19">
        <v>0</v>
      </c>
      <c r="M285" s="19">
        <v>0</v>
      </c>
      <c r="N285" s="19">
        <v>0</v>
      </c>
      <c r="O285" s="19">
        <v>67016143</v>
      </c>
      <c r="P285" s="19">
        <v>0</v>
      </c>
      <c r="Q285" s="19">
        <v>17000119.010000002</v>
      </c>
      <c r="R285" s="19">
        <v>0</v>
      </c>
      <c r="S285" s="19">
        <v>15004115.75</v>
      </c>
      <c r="T285" s="19">
        <v>15004115.75</v>
      </c>
      <c r="U285" s="19">
        <v>10155438.24</v>
      </c>
      <c r="V285" s="19">
        <v>35011908.240000002</v>
      </c>
      <c r="W285" s="19">
        <v>0</v>
      </c>
      <c r="X285" s="19">
        <v>35011908.239999995</v>
      </c>
      <c r="Y285" s="20">
        <f t="shared" si="21"/>
        <v>0.22388808245798331</v>
      </c>
      <c r="Z285" s="20">
        <f t="shared" si="22"/>
        <v>0.22388808245798331</v>
      </c>
      <c r="AA285" s="20">
        <f t="shared" si="23"/>
        <v>0.25367199974489729</v>
      </c>
      <c r="AB285" s="21">
        <f t="shared" si="24"/>
        <v>0.4775600822028806</v>
      </c>
    </row>
    <row r="286" spans="1:28" outlineLevel="2" x14ac:dyDescent="0.35">
      <c r="A286" s="15" t="s">
        <v>199</v>
      </c>
      <c r="B286" s="16" t="s">
        <v>33</v>
      </c>
      <c r="C286" s="16" t="s">
        <v>68</v>
      </c>
      <c r="D286" s="16" t="s">
        <v>230</v>
      </c>
      <c r="E286" s="16"/>
      <c r="F286" s="16" t="s">
        <v>36</v>
      </c>
      <c r="G286" s="16">
        <v>1120</v>
      </c>
      <c r="H286" s="16">
        <v>3480</v>
      </c>
      <c r="I286" s="17" t="s">
        <v>231</v>
      </c>
      <c r="J286" s="18">
        <v>45555144</v>
      </c>
      <c r="K286" s="19">
        <v>50507181</v>
      </c>
      <c r="L286" s="19">
        <v>0</v>
      </c>
      <c r="M286" s="19">
        <v>0</v>
      </c>
      <c r="N286" s="19">
        <v>0</v>
      </c>
      <c r="O286" s="19">
        <v>50507181</v>
      </c>
      <c r="P286" s="19">
        <v>0</v>
      </c>
      <c r="Q286" s="19">
        <v>18032197.170000002</v>
      </c>
      <c r="R286" s="19">
        <v>169516.11</v>
      </c>
      <c r="S286" s="19">
        <v>13636171.869999999</v>
      </c>
      <c r="T286" s="19">
        <v>10565653.52</v>
      </c>
      <c r="U286" s="19">
        <v>18669295.850000001</v>
      </c>
      <c r="V286" s="19">
        <v>18669295.850000001</v>
      </c>
      <c r="W286" s="19">
        <v>0</v>
      </c>
      <c r="X286" s="19">
        <v>18669295.850000001</v>
      </c>
      <c r="Y286" s="20">
        <f t="shared" si="21"/>
        <v>0.26998481404060148</v>
      </c>
      <c r="Z286" s="20">
        <f t="shared" si="22"/>
        <v>0.26998481404060148</v>
      </c>
      <c r="AA286" s="20">
        <f t="shared" si="23"/>
        <v>0.36037872080011751</v>
      </c>
      <c r="AB286" s="21">
        <f t="shared" si="24"/>
        <v>0.63036353484071905</v>
      </c>
    </row>
    <row r="287" spans="1:28" ht="29" outlineLevel="2" x14ac:dyDescent="0.35">
      <c r="A287" s="15" t="s">
        <v>199</v>
      </c>
      <c r="B287" s="16" t="s">
        <v>33</v>
      </c>
      <c r="C287" s="16" t="s">
        <v>68</v>
      </c>
      <c r="D287" s="16" t="s">
        <v>97</v>
      </c>
      <c r="E287" s="16"/>
      <c r="F287" s="16" t="s">
        <v>36</v>
      </c>
      <c r="G287" s="16">
        <v>1120</v>
      </c>
      <c r="H287" s="16">
        <v>3480</v>
      </c>
      <c r="I287" s="17" t="s">
        <v>98</v>
      </c>
      <c r="J287" s="18">
        <v>90743250</v>
      </c>
      <c r="K287" s="19">
        <v>93622490</v>
      </c>
      <c r="L287" s="19">
        <v>0</v>
      </c>
      <c r="M287" s="19">
        <v>0</v>
      </c>
      <c r="N287" s="19">
        <v>0</v>
      </c>
      <c r="O287" s="19">
        <v>93622490</v>
      </c>
      <c r="P287" s="19">
        <v>16132373.84</v>
      </c>
      <c r="Q287" s="19">
        <v>18116850.140000001</v>
      </c>
      <c r="R287" s="19">
        <v>0</v>
      </c>
      <c r="S287" s="19">
        <v>8581970.8900000006</v>
      </c>
      <c r="T287" s="19">
        <v>8581970.8900000006</v>
      </c>
      <c r="U287" s="19">
        <v>50791295.130000003</v>
      </c>
      <c r="V287" s="19">
        <v>50791295.130000003</v>
      </c>
      <c r="W287" s="19">
        <v>0</v>
      </c>
      <c r="X287" s="19">
        <v>50791295.129999995</v>
      </c>
      <c r="Y287" s="20">
        <f t="shared" si="21"/>
        <v>9.1665697953557959E-2</v>
      </c>
      <c r="Z287" s="20">
        <f t="shared" si="22"/>
        <v>9.1665697953557959E-2</v>
      </c>
      <c r="AA287" s="20">
        <f t="shared" si="23"/>
        <v>0.36582261356219009</v>
      </c>
      <c r="AB287" s="21">
        <f t="shared" si="24"/>
        <v>0.45748831151574804</v>
      </c>
    </row>
    <row r="288" spans="1:28" outlineLevel="2" x14ac:dyDescent="0.35">
      <c r="A288" s="15" t="s">
        <v>199</v>
      </c>
      <c r="B288" s="16" t="s">
        <v>33</v>
      </c>
      <c r="C288" s="16" t="s">
        <v>68</v>
      </c>
      <c r="D288" s="16" t="s">
        <v>232</v>
      </c>
      <c r="E288" s="16"/>
      <c r="F288" s="16" t="s">
        <v>36</v>
      </c>
      <c r="G288" s="16">
        <v>1120</v>
      </c>
      <c r="H288" s="16">
        <v>3480</v>
      </c>
      <c r="I288" s="17" t="s">
        <v>233</v>
      </c>
      <c r="J288" s="18">
        <v>2965270</v>
      </c>
      <c r="K288" s="19">
        <v>2890145</v>
      </c>
      <c r="L288" s="19">
        <v>0</v>
      </c>
      <c r="M288" s="19">
        <v>0</v>
      </c>
      <c r="N288" s="19">
        <v>0</v>
      </c>
      <c r="O288" s="19">
        <v>2890145</v>
      </c>
      <c r="P288" s="19">
        <v>0</v>
      </c>
      <c r="Q288" s="19">
        <v>2401250</v>
      </c>
      <c r="R288" s="19">
        <v>0</v>
      </c>
      <c r="S288" s="19">
        <v>0</v>
      </c>
      <c r="T288" s="19">
        <v>0</v>
      </c>
      <c r="U288" s="19">
        <v>488895</v>
      </c>
      <c r="V288" s="19">
        <v>488895</v>
      </c>
      <c r="W288" s="19">
        <v>0</v>
      </c>
      <c r="X288" s="19">
        <v>488895</v>
      </c>
      <c r="Y288" s="20">
        <f t="shared" si="21"/>
        <v>0</v>
      </c>
      <c r="Z288" s="20">
        <f t="shared" si="22"/>
        <v>0</v>
      </c>
      <c r="AA288" s="20">
        <f t="shared" si="23"/>
        <v>0.83084066716375826</v>
      </c>
      <c r="AB288" s="21">
        <f t="shared" si="24"/>
        <v>0.83084066716375826</v>
      </c>
    </row>
    <row r="289" spans="1:28" outlineLevel="2" x14ac:dyDescent="0.35">
      <c r="A289" s="15" t="s">
        <v>199</v>
      </c>
      <c r="B289" s="16" t="s">
        <v>33</v>
      </c>
      <c r="C289" s="16" t="s">
        <v>68</v>
      </c>
      <c r="D289" s="16" t="s">
        <v>234</v>
      </c>
      <c r="E289" s="16"/>
      <c r="F289" s="16" t="s">
        <v>36</v>
      </c>
      <c r="G289" s="16">
        <v>1310</v>
      </c>
      <c r="H289" s="16">
        <v>3480</v>
      </c>
      <c r="I289" s="17" t="s">
        <v>235</v>
      </c>
      <c r="J289" s="18">
        <v>30000000</v>
      </c>
      <c r="K289" s="19">
        <v>15000000</v>
      </c>
      <c r="L289" s="19">
        <v>0</v>
      </c>
      <c r="M289" s="19">
        <v>0</v>
      </c>
      <c r="N289" s="19">
        <v>0</v>
      </c>
      <c r="O289" s="19">
        <v>15000000</v>
      </c>
      <c r="P289" s="19">
        <v>0</v>
      </c>
      <c r="Q289" s="19">
        <v>11000000</v>
      </c>
      <c r="R289" s="19">
        <v>0</v>
      </c>
      <c r="S289" s="19">
        <v>0</v>
      </c>
      <c r="T289" s="19">
        <v>0</v>
      </c>
      <c r="U289" s="19">
        <v>4000000</v>
      </c>
      <c r="V289" s="19">
        <v>4000000</v>
      </c>
      <c r="W289" s="19">
        <v>0</v>
      </c>
      <c r="X289" s="19">
        <v>4000000</v>
      </c>
      <c r="Y289" s="20">
        <f t="shared" si="21"/>
        <v>0</v>
      </c>
      <c r="Z289" s="20">
        <f t="shared" si="22"/>
        <v>0</v>
      </c>
      <c r="AA289" s="20">
        <f t="shared" si="23"/>
        <v>0.73333333333333328</v>
      </c>
      <c r="AB289" s="21">
        <f t="shared" si="24"/>
        <v>0.73333333333333328</v>
      </c>
    </row>
    <row r="290" spans="1:28" outlineLevel="2" x14ac:dyDescent="0.35">
      <c r="A290" s="15" t="s">
        <v>199</v>
      </c>
      <c r="B290" s="16" t="s">
        <v>33</v>
      </c>
      <c r="C290" s="16" t="s">
        <v>68</v>
      </c>
      <c r="D290" s="16" t="s">
        <v>236</v>
      </c>
      <c r="E290" s="16"/>
      <c r="F290" s="16" t="s">
        <v>36</v>
      </c>
      <c r="G290" s="16">
        <v>1120</v>
      </c>
      <c r="H290" s="16">
        <v>3480</v>
      </c>
      <c r="I290" s="17" t="s">
        <v>237</v>
      </c>
      <c r="J290" s="18">
        <v>40000000</v>
      </c>
      <c r="K290" s="19">
        <v>40000000</v>
      </c>
      <c r="L290" s="19">
        <v>0</v>
      </c>
      <c r="M290" s="19">
        <v>0</v>
      </c>
      <c r="N290" s="19">
        <v>0</v>
      </c>
      <c r="O290" s="19">
        <v>40000000</v>
      </c>
      <c r="P290" s="19">
        <v>0</v>
      </c>
      <c r="Q290" s="19">
        <v>4000000</v>
      </c>
      <c r="R290" s="19">
        <v>0</v>
      </c>
      <c r="S290" s="19">
        <v>0</v>
      </c>
      <c r="T290" s="19">
        <v>0</v>
      </c>
      <c r="U290" s="19">
        <v>36000000</v>
      </c>
      <c r="V290" s="19">
        <v>36000000</v>
      </c>
      <c r="W290" s="19">
        <v>0</v>
      </c>
      <c r="X290" s="19">
        <v>36000000</v>
      </c>
      <c r="Y290" s="20">
        <f t="shared" si="21"/>
        <v>0</v>
      </c>
      <c r="Z290" s="20">
        <f t="shared" si="22"/>
        <v>0</v>
      </c>
      <c r="AA290" s="20">
        <f t="shared" si="23"/>
        <v>0.1</v>
      </c>
      <c r="AB290" s="21">
        <f t="shared" si="24"/>
        <v>0.1</v>
      </c>
    </row>
    <row r="291" spans="1:28" outlineLevel="2" x14ac:dyDescent="0.35">
      <c r="A291" s="15" t="s">
        <v>199</v>
      </c>
      <c r="B291" s="16" t="s">
        <v>33</v>
      </c>
      <c r="C291" s="16" t="s">
        <v>68</v>
      </c>
      <c r="D291" s="16" t="s">
        <v>238</v>
      </c>
      <c r="E291" s="16"/>
      <c r="F291" s="16" t="s">
        <v>36</v>
      </c>
      <c r="G291" s="16">
        <v>1120</v>
      </c>
      <c r="H291" s="16">
        <v>3480</v>
      </c>
      <c r="I291" s="17" t="s">
        <v>239</v>
      </c>
      <c r="J291" s="18">
        <v>3000000</v>
      </c>
      <c r="K291" s="19">
        <v>8500000</v>
      </c>
      <c r="L291" s="19">
        <v>0</v>
      </c>
      <c r="M291" s="19">
        <v>0</v>
      </c>
      <c r="N291" s="19">
        <v>0</v>
      </c>
      <c r="O291" s="19">
        <v>8500000</v>
      </c>
      <c r="P291" s="19">
        <v>0</v>
      </c>
      <c r="Q291" s="19">
        <v>0</v>
      </c>
      <c r="R291" s="19">
        <v>0</v>
      </c>
      <c r="S291" s="19">
        <v>0</v>
      </c>
      <c r="T291" s="19">
        <v>0</v>
      </c>
      <c r="U291" s="19">
        <v>8500000</v>
      </c>
      <c r="V291" s="19">
        <v>8500000</v>
      </c>
      <c r="W291" s="19">
        <v>0</v>
      </c>
      <c r="X291" s="19">
        <v>8500000</v>
      </c>
      <c r="Y291" s="20">
        <f t="shared" si="21"/>
        <v>0</v>
      </c>
      <c r="Z291" s="20">
        <f t="shared" si="22"/>
        <v>0</v>
      </c>
      <c r="AA291" s="20">
        <f t="shared" si="23"/>
        <v>0</v>
      </c>
      <c r="AB291" s="21">
        <f t="shared" si="24"/>
        <v>0</v>
      </c>
    </row>
    <row r="292" spans="1:28" outlineLevel="2" x14ac:dyDescent="0.35">
      <c r="A292" s="15" t="s">
        <v>276</v>
      </c>
      <c r="B292" s="16" t="s">
        <v>277</v>
      </c>
      <c r="C292" s="16" t="s">
        <v>68</v>
      </c>
      <c r="D292" s="16" t="s">
        <v>69</v>
      </c>
      <c r="E292" s="16"/>
      <c r="F292" s="16" t="s">
        <v>36</v>
      </c>
      <c r="G292" s="16">
        <v>1120</v>
      </c>
      <c r="H292" s="16">
        <v>3480</v>
      </c>
      <c r="I292" s="17" t="s">
        <v>70</v>
      </c>
      <c r="J292" s="18">
        <v>250000</v>
      </c>
      <c r="K292" s="19">
        <v>250000</v>
      </c>
      <c r="L292" s="19">
        <v>0</v>
      </c>
      <c r="M292" s="19">
        <v>0</v>
      </c>
      <c r="N292" s="19">
        <v>0</v>
      </c>
      <c r="O292" s="19">
        <v>250000</v>
      </c>
      <c r="P292" s="19">
        <v>0</v>
      </c>
      <c r="Q292" s="19">
        <v>0</v>
      </c>
      <c r="R292" s="19">
        <v>0</v>
      </c>
      <c r="S292" s="19">
        <v>0</v>
      </c>
      <c r="T292" s="19">
        <v>0</v>
      </c>
      <c r="U292" s="19">
        <v>250000</v>
      </c>
      <c r="V292" s="19">
        <v>250000</v>
      </c>
      <c r="W292" s="19">
        <v>0</v>
      </c>
      <c r="X292" s="19">
        <v>250000</v>
      </c>
      <c r="Y292" s="20">
        <f t="shared" si="21"/>
        <v>0</v>
      </c>
      <c r="Z292" s="20">
        <f t="shared" si="22"/>
        <v>0</v>
      </c>
      <c r="AA292" s="20">
        <f t="shared" si="23"/>
        <v>0</v>
      </c>
      <c r="AB292" s="21">
        <f t="shared" si="24"/>
        <v>0</v>
      </c>
    </row>
    <row r="293" spans="1:28" outlineLevel="2" x14ac:dyDescent="0.35">
      <c r="A293" s="15" t="s">
        <v>276</v>
      </c>
      <c r="B293" s="16" t="s">
        <v>277</v>
      </c>
      <c r="C293" s="16" t="s">
        <v>68</v>
      </c>
      <c r="D293" s="16" t="s">
        <v>73</v>
      </c>
      <c r="E293" s="16"/>
      <c r="F293" s="16" t="s">
        <v>36</v>
      </c>
      <c r="G293" s="16">
        <v>1120</v>
      </c>
      <c r="H293" s="16">
        <v>3480</v>
      </c>
      <c r="I293" s="17" t="s">
        <v>74</v>
      </c>
      <c r="J293" s="18">
        <v>100000</v>
      </c>
      <c r="K293" s="19">
        <v>100000</v>
      </c>
      <c r="L293" s="19">
        <v>0</v>
      </c>
      <c r="M293" s="19">
        <v>0</v>
      </c>
      <c r="N293" s="19">
        <v>0</v>
      </c>
      <c r="O293" s="19">
        <v>100000</v>
      </c>
      <c r="P293" s="19">
        <v>0</v>
      </c>
      <c r="Q293" s="19">
        <v>0</v>
      </c>
      <c r="R293" s="19">
        <v>0</v>
      </c>
      <c r="S293" s="19">
        <v>24860</v>
      </c>
      <c r="T293" s="19">
        <v>24860</v>
      </c>
      <c r="U293" s="19">
        <v>75140</v>
      </c>
      <c r="V293" s="19">
        <v>75140</v>
      </c>
      <c r="W293" s="19">
        <v>0</v>
      </c>
      <c r="X293" s="19">
        <v>75140</v>
      </c>
      <c r="Y293" s="20">
        <f t="shared" si="21"/>
        <v>0.24859999999999999</v>
      </c>
      <c r="Z293" s="20">
        <f t="shared" si="22"/>
        <v>0.24859999999999999</v>
      </c>
      <c r="AA293" s="20">
        <f t="shared" si="23"/>
        <v>0</v>
      </c>
      <c r="AB293" s="21">
        <f t="shared" si="24"/>
        <v>0.24859999999999999</v>
      </c>
    </row>
    <row r="294" spans="1:28" outlineLevel="2" x14ac:dyDescent="0.35">
      <c r="A294" s="15" t="s">
        <v>276</v>
      </c>
      <c r="B294" s="16" t="s">
        <v>277</v>
      </c>
      <c r="C294" s="16" t="s">
        <v>68</v>
      </c>
      <c r="D294" s="16" t="s">
        <v>85</v>
      </c>
      <c r="E294" s="16"/>
      <c r="F294" s="16" t="s">
        <v>36</v>
      </c>
      <c r="G294" s="16">
        <v>1120</v>
      </c>
      <c r="H294" s="16">
        <v>3480</v>
      </c>
      <c r="I294" s="17" t="s">
        <v>86</v>
      </c>
      <c r="J294" s="18">
        <v>805800</v>
      </c>
      <c r="K294" s="19">
        <v>805800</v>
      </c>
      <c r="L294" s="19">
        <v>0</v>
      </c>
      <c r="M294" s="19">
        <v>0</v>
      </c>
      <c r="N294" s="19">
        <v>0</v>
      </c>
      <c r="O294" s="19">
        <v>805800</v>
      </c>
      <c r="P294" s="19">
        <v>0</v>
      </c>
      <c r="Q294" s="19">
        <v>0</v>
      </c>
      <c r="R294" s="19">
        <v>0</v>
      </c>
      <c r="S294" s="19">
        <v>91800</v>
      </c>
      <c r="T294" s="19">
        <v>91800</v>
      </c>
      <c r="U294" s="19">
        <v>714000</v>
      </c>
      <c r="V294" s="19">
        <v>714000</v>
      </c>
      <c r="W294" s="19">
        <v>0</v>
      </c>
      <c r="X294" s="19">
        <v>714000</v>
      </c>
      <c r="Y294" s="20">
        <f t="shared" si="21"/>
        <v>0.11392405063291139</v>
      </c>
      <c r="Z294" s="20">
        <f t="shared" si="22"/>
        <v>0.11392405063291139</v>
      </c>
      <c r="AA294" s="20">
        <f t="shared" si="23"/>
        <v>0</v>
      </c>
      <c r="AB294" s="21">
        <f t="shared" si="24"/>
        <v>0.11392405063291139</v>
      </c>
    </row>
    <row r="295" spans="1:28" outlineLevel="2" x14ac:dyDescent="0.35">
      <c r="A295" s="15" t="s">
        <v>276</v>
      </c>
      <c r="B295" s="16" t="s">
        <v>277</v>
      </c>
      <c r="C295" s="16" t="s">
        <v>68</v>
      </c>
      <c r="D295" s="16" t="s">
        <v>278</v>
      </c>
      <c r="E295" s="16"/>
      <c r="F295" s="16" t="s">
        <v>36</v>
      </c>
      <c r="G295" s="16">
        <v>1120</v>
      </c>
      <c r="H295" s="16">
        <v>3480</v>
      </c>
      <c r="I295" s="17" t="s">
        <v>279</v>
      </c>
      <c r="J295" s="18">
        <v>302500</v>
      </c>
      <c r="K295" s="19">
        <v>302500</v>
      </c>
      <c r="L295" s="19">
        <v>0</v>
      </c>
      <c r="M295" s="19">
        <v>0</v>
      </c>
      <c r="N295" s="19">
        <v>0</v>
      </c>
      <c r="O295" s="19">
        <v>302500</v>
      </c>
      <c r="P295" s="19">
        <v>0</v>
      </c>
      <c r="Q295" s="19">
        <v>0</v>
      </c>
      <c r="R295" s="19">
        <v>0</v>
      </c>
      <c r="S295" s="19">
        <v>0</v>
      </c>
      <c r="T295" s="19">
        <v>0</v>
      </c>
      <c r="U295" s="19">
        <v>302500</v>
      </c>
      <c r="V295" s="19">
        <v>302500</v>
      </c>
      <c r="W295" s="19">
        <v>0</v>
      </c>
      <c r="X295" s="19">
        <v>302500</v>
      </c>
      <c r="Y295" s="20">
        <f t="shared" si="21"/>
        <v>0</v>
      </c>
      <c r="Z295" s="20">
        <f t="shared" si="22"/>
        <v>0</v>
      </c>
      <c r="AA295" s="20">
        <f t="shared" si="23"/>
        <v>0</v>
      </c>
      <c r="AB295" s="21">
        <f t="shared" si="24"/>
        <v>0</v>
      </c>
    </row>
    <row r="296" spans="1:28" outlineLevel="2" x14ac:dyDescent="0.35">
      <c r="A296" s="15" t="s">
        <v>276</v>
      </c>
      <c r="B296" s="16" t="s">
        <v>277</v>
      </c>
      <c r="C296" s="16" t="s">
        <v>68</v>
      </c>
      <c r="D296" s="16" t="s">
        <v>95</v>
      </c>
      <c r="E296" s="16"/>
      <c r="F296" s="16" t="s">
        <v>36</v>
      </c>
      <c r="G296" s="16">
        <v>1120</v>
      </c>
      <c r="H296" s="16">
        <v>3480</v>
      </c>
      <c r="I296" s="17" t="s">
        <v>96</v>
      </c>
      <c r="J296" s="18">
        <v>200000</v>
      </c>
      <c r="K296" s="19">
        <v>123000</v>
      </c>
      <c r="L296" s="19">
        <v>0</v>
      </c>
      <c r="M296" s="19">
        <v>0</v>
      </c>
      <c r="N296" s="19">
        <v>0</v>
      </c>
      <c r="O296" s="19">
        <v>123000</v>
      </c>
      <c r="P296" s="19">
        <v>0</v>
      </c>
      <c r="Q296" s="19">
        <v>0</v>
      </c>
      <c r="R296" s="19">
        <v>0</v>
      </c>
      <c r="S296" s="19">
        <v>0</v>
      </c>
      <c r="T296" s="19">
        <v>0</v>
      </c>
      <c r="U296" s="19">
        <v>123000</v>
      </c>
      <c r="V296" s="19">
        <v>123000</v>
      </c>
      <c r="W296" s="19">
        <v>0</v>
      </c>
      <c r="X296" s="19">
        <v>123000</v>
      </c>
      <c r="Y296" s="20">
        <f t="shared" si="21"/>
        <v>0</v>
      </c>
      <c r="Z296" s="20">
        <f t="shared" si="22"/>
        <v>0</v>
      </c>
      <c r="AA296" s="20">
        <f t="shared" si="23"/>
        <v>0</v>
      </c>
      <c r="AB296" s="21">
        <f t="shared" si="24"/>
        <v>0</v>
      </c>
    </row>
    <row r="297" spans="1:28" outlineLevel="2" x14ac:dyDescent="0.35">
      <c r="A297" s="15" t="s">
        <v>276</v>
      </c>
      <c r="B297" s="16" t="s">
        <v>277</v>
      </c>
      <c r="C297" s="16" t="s">
        <v>68</v>
      </c>
      <c r="D297" s="16" t="s">
        <v>230</v>
      </c>
      <c r="E297" s="16"/>
      <c r="F297" s="16" t="s">
        <v>36</v>
      </c>
      <c r="G297" s="16">
        <v>1120</v>
      </c>
      <c r="H297" s="16">
        <v>3480</v>
      </c>
      <c r="I297" s="17" t="s">
        <v>231</v>
      </c>
      <c r="J297" s="18">
        <v>200000</v>
      </c>
      <c r="K297" s="19">
        <v>200000</v>
      </c>
      <c r="L297" s="19">
        <v>0</v>
      </c>
      <c r="M297" s="19">
        <v>0</v>
      </c>
      <c r="N297" s="19">
        <v>0</v>
      </c>
      <c r="O297" s="19">
        <v>200000</v>
      </c>
      <c r="P297" s="19">
        <v>0</v>
      </c>
      <c r="Q297" s="19">
        <v>0</v>
      </c>
      <c r="R297" s="19">
        <v>0</v>
      </c>
      <c r="S297" s="19">
        <v>0</v>
      </c>
      <c r="T297" s="19">
        <v>0</v>
      </c>
      <c r="U297" s="19">
        <v>200000</v>
      </c>
      <c r="V297" s="19">
        <v>200000</v>
      </c>
      <c r="W297" s="19">
        <v>0</v>
      </c>
      <c r="X297" s="19">
        <v>200000</v>
      </c>
      <c r="Y297" s="20">
        <f t="shared" si="21"/>
        <v>0</v>
      </c>
      <c r="Z297" s="20">
        <f t="shared" si="22"/>
        <v>0</v>
      </c>
      <c r="AA297" s="20">
        <f t="shared" si="23"/>
        <v>0</v>
      </c>
      <c r="AB297" s="21">
        <f t="shared" si="24"/>
        <v>0</v>
      </c>
    </row>
    <row r="298" spans="1:28" outlineLevel="2" x14ac:dyDescent="0.35">
      <c r="A298" s="15" t="s">
        <v>276</v>
      </c>
      <c r="B298" s="16" t="s">
        <v>281</v>
      </c>
      <c r="C298" s="16" t="s">
        <v>68</v>
      </c>
      <c r="D298" s="16" t="s">
        <v>73</v>
      </c>
      <c r="E298" s="16"/>
      <c r="F298" s="16" t="s">
        <v>36</v>
      </c>
      <c r="G298" s="16">
        <v>1120</v>
      </c>
      <c r="H298" s="16">
        <v>3480</v>
      </c>
      <c r="I298" s="17" t="s">
        <v>74</v>
      </c>
      <c r="J298" s="18">
        <v>15000000</v>
      </c>
      <c r="K298" s="19">
        <v>9581205</v>
      </c>
      <c r="L298" s="19">
        <v>0</v>
      </c>
      <c r="M298" s="19">
        <v>0</v>
      </c>
      <c r="N298" s="19">
        <v>0</v>
      </c>
      <c r="O298" s="19">
        <v>9581205</v>
      </c>
      <c r="P298" s="19">
        <v>0</v>
      </c>
      <c r="Q298" s="19">
        <v>0</v>
      </c>
      <c r="R298" s="19">
        <v>0</v>
      </c>
      <c r="S298" s="19">
        <v>9581204.4600000009</v>
      </c>
      <c r="T298" s="19">
        <v>9581204.4600000009</v>
      </c>
      <c r="U298" s="19">
        <v>0</v>
      </c>
      <c r="V298" s="19">
        <v>0.54</v>
      </c>
      <c r="W298" s="19">
        <v>0</v>
      </c>
      <c r="X298" s="19">
        <v>0.53999999910593033</v>
      </c>
      <c r="Y298" s="20">
        <f t="shared" si="21"/>
        <v>0.99999994363965716</v>
      </c>
      <c r="Z298" s="20">
        <f t="shared" si="22"/>
        <v>0.99999994363965716</v>
      </c>
      <c r="AA298" s="20">
        <f t="shared" si="23"/>
        <v>0</v>
      </c>
      <c r="AB298" s="21">
        <f t="shared" si="24"/>
        <v>0.99999994363965716</v>
      </c>
    </row>
    <row r="299" spans="1:28" ht="29" outlineLevel="2" x14ac:dyDescent="0.35">
      <c r="A299" s="15" t="s">
        <v>276</v>
      </c>
      <c r="B299" s="16" t="s">
        <v>281</v>
      </c>
      <c r="C299" s="16" t="s">
        <v>68</v>
      </c>
      <c r="D299" s="16" t="s">
        <v>221</v>
      </c>
      <c r="E299" s="16"/>
      <c r="F299" s="16" t="s">
        <v>36</v>
      </c>
      <c r="G299" s="16">
        <v>1120</v>
      </c>
      <c r="H299" s="16">
        <v>3480</v>
      </c>
      <c r="I299" s="17" t="s">
        <v>282</v>
      </c>
      <c r="J299" s="18">
        <v>6000000</v>
      </c>
      <c r="K299" s="19">
        <v>2199912</v>
      </c>
      <c r="L299" s="19">
        <v>0</v>
      </c>
      <c r="M299" s="19">
        <v>0</v>
      </c>
      <c r="N299" s="19">
        <v>0</v>
      </c>
      <c r="O299" s="19">
        <v>2199912</v>
      </c>
      <c r="P299" s="19">
        <v>0</v>
      </c>
      <c r="Q299" s="19">
        <v>1431192.75</v>
      </c>
      <c r="R299" s="19">
        <v>24999</v>
      </c>
      <c r="S299" s="19">
        <v>743720.25</v>
      </c>
      <c r="T299" s="19">
        <v>124995</v>
      </c>
      <c r="U299" s="19">
        <v>0</v>
      </c>
      <c r="V299" s="19">
        <v>0</v>
      </c>
      <c r="W299" s="19">
        <v>0</v>
      </c>
      <c r="X299" s="19">
        <v>0</v>
      </c>
      <c r="Y299" s="20">
        <f t="shared" si="21"/>
        <v>0.33806818181818182</v>
      </c>
      <c r="Z299" s="20">
        <f t="shared" si="22"/>
        <v>0.33806818181818182</v>
      </c>
      <c r="AA299" s="20">
        <f t="shared" si="23"/>
        <v>0.66193181818181823</v>
      </c>
      <c r="AB299" s="21">
        <f t="shared" si="24"/>
        <v>1</v>
      </c>
    </row>
    <row r="300" spans="1:28" outlineLevel="2" x14ac:dyDescent="0.35">
      <c r="A300" s="15" t="s">
        <v>276</v>
      </c>
      <c r="B300" s="16" t="s">
        <v>281</v>
      </c>
      <c r="C300" s="16" t="s">
        <v>68</v>
      </c>
      <c r="D300" s="16" t="s">
        <v>83</v>
      </c>
      <c r="E300" s="16"/>
      <c r="F300" s="16" t="s">
        <v>36</v>
      </c>
      <c r="G300" s="16">
        <v>1120</v>
      </c>
      <c r="H300" s="16">
        <v>3480</v>
      </c>
      <c r="I300" s="17" t="s">
        <v>84</v>
      </c>
      <c r="J300" s="18">
        <v>35526678</v>
      </c>
      <c r="K300" s="19">
        <v>9485558</v>
      </c>
      <c r="L300" s="19">
        <v>0</v>
      </c>
      <c r="M300" s="19">
        <v>0</v>
      </c>
      <c r="N300" s="19">
        <v>0</v>
      </c>
      <c r="O300" s="19">
        <v>9485558</v>
      </c>
      <c r="P300" s="19">
        <v>0</v>
      </c>
      <c r="Q300" s="19">
        <v>7487412.8099999996</v>
      </c>
      <c r="R300" s="19">
        <v>0</v>
      </c>
      <c r="S300" s="19">
        <v>1961279.19</v>
      </c>
      <c r="T300" s="19">
        <v>1961279.19</v>
      </c>
      <c r="U300" s="19">
        <v>36866</v>
      </c>
      <c r="V300" s="19">
        <v>36866</v>
      </c>
      <c r="W300" s="19">
        <v>0</v>
      </c>
      <c r="X300" s="19">
        <v>36866.000000000466</v>
      </c>
      <c r="Y300" s="20">
        <f t="shared" si="21"/>
        <v>0.20676476702793867</v>
      </c>
      <c r="Z300" s="20">
        <f t="shared" si="22"/>
        <v>0.20676476702793867</v>
      </c>
      <c r="AA300" s="20">
        <f t="shared" si="23"/>
        <v>0.78934869303418942</v>
      </c>
      <c r="AB300" s="21">
        <f t="shared" si="24"/>
        <v>0.99611346006212809</v>
      </c>
    </row>
    <row r="301" spans="1:28" outlineLevel="2" x14ac:dyDescent="0.35">
      <c r="A301" s="15" t="s">
        <v>276</v>
      </c>
      <c r="B301" s="16" t="s">
        <v>281</v>
      </c>
      <c r="C301" s="16" t="s">
        <v>68</v>
      </c>
      <c r="D301" s="16" t="s">
        <v>85</v>
      </c>
      <c r="E301" s="16"/>
      <c r="F301" s="16" t="s">
        <v>36</v>
      </c>
      <c r="G301" s="16">
        <v>1120</v>
      </c>
      <c r="H301" s="16">
        <v>3480</v>
      </c>
      <c r="I301" s="17" t="s">
        <v>86</v>
      </c>
      <c r="J301" s="18">
        <v>131532900</v>
      </c>
      <c r="K301" s="19">
        <v>136032900</v>
      </c>
      <c r="L301" s="19">
        <v>0</v>
      </c>
      <c r="M301" s="19">
        <v>0</v>
      </c>
      <c r="N301" s="19">
        <v>0</v>
      </c>
      <c r="O301" s="19">
        <v>136032900</v>
      </c>
      <c r="P301" s="19">
        <v>0</v>
      </c>
      <c r="Q301" s="19">
        <v>56549283.07</v>
      </c>
      <c r="R301" s="19">
        <v>0</v>
      </c>
      <c r="S301" s="19">
        <v>71076416.930000007</v>
      </c>
      <c r="T301" s="19">
        <v>71076416.930000007</v>
      </c>
      <c r="U301" s="19">
        <v>8407200</v>
      </c>
      <c r="V301" s="19">
        <v>8407200</v>
      </c>
      <c r="W301" s="19">
        <v>0</v>
      </c>
      <c r="X301" s="19">
        <v>8407200</v>
      </c>
      <c r="Y301" s="20">
        <f t="shared" si="21"/>
        <v>0.52249431519874978</v>
      </c>
      <c r="Z301" s="20">
        <f t="shared" si="22"/>
        <v>0.52249431519874978</v>
      </c>
      <c r="AA301" s="20">
        <f t="shared" si="23"/>
        <v>0.41570298854174248</v>
      </c>
      <c r="AB301" s="21">
        <f t="shared" si="24"/>
        <v>0.93819730374049226</v>
      </c>
    </row>
    <row r="302" spans="1:28" outlineLevel="2" x14ac:dyDescent="0.35">
      <c r="A302" s="15" t="s">
        <v>276</v>
      </c>
      <c r="B302" s="16" t="s">
        <v>281</v>
      </c>
      <c r="C302" s="16" t="s">
        <v>68</v>
      </c>
      <c r="D302" s="16" t="s">
        <v>91</v>
      </c>
      <c r="E302" s="16"/>
      <c r="F302" s="16" t="s">
        <v>36</v>
      </c>
      <c r="G302" s="16">
        <v>1120</v>
      </c>
      <c r="H302" s="16">
        <v>3480</v>
      </c>
      <c r="I302" s="17" t="s">
        <v>223</v>
      </c>
      <c r="J302" s="18">
        <v>69000000</v>
      </c>
      <c r="K302" s="19">
        <v>3459355</v>
      </c>
      <c r="L302" s="19">
        <v>0</v>
      </c>
      <c r="M302" s="19">
        <v>0</v>
      </c>
      <c r="N302" s="19">
        <v>0</v>
      </c>
      <c r="O302" s="19">
        <v>3459355</v>
      </c>
      <c r="P302" s="19">
        <v>0</v>
      </c>
      <c r="Q302" s="19">
        <v>3459354.45</v>
      </c>
      <c r="R302" s="19">
        <v>0</v>
      </c>
      <c r="S302" s="19">
        <v>0</v>
      </c>
      <c r="T302" s="19">
        <v>0</v>
      </c>
      <c r="U302" s="19">
        <v>0</v>
      </c>
      <c r="V302" s="19">
        <v>0.55000000000000004</v>
      </c>
      <c r="W302" s="19">
        <v>0</v>
      </c>
      <c r="X302" s="19">
        <v>0.54999999981373549</v>
      </c>
      <c r="Y302" s="20">
        <f t="shared" si="21"/>
        <v>0</v>
      </c>
      <c r="Z302" s="20">
        <f t="shared" si="22"/>
        <v>0</v>
      </c>
      <c r="AA302" s="20">
        <f t="shared" si="23"/>
        <v>0.99999984101082429</v>
      </c>
      <c r="AB302" s="21">
        <f t="shared" si="24"/>
        <v>0.99999984101082429</v>
      </c>
    </row>
    <row r="303" spans="1:28" ht="87" outlineLevel="2" x14ac:dyDescent="0.35">
      <c r="A303" s="15" t="s">
        <v>276</v>
      </c>
      <c r="B303" s="16" t="s">
        <v>281</v>
      </c>
      <c r="C303" s="16" t="s">
        <v>68</v>
      </c>
      <c r="D303" s="16" t="s">
        <v>93</v>
      </c>
      <c r="E303" s="16"/>
      <c r="F303" s="16" t="s">
        <v>36</v>
      </c>
      <c r="G303" s="16">
        <v>1120</v>
      </c>
      <c r="H303" s="16">
        <v>3480</v>
      </c>
      <c r="I303" s="17" t="s">
        <v>283</v>
      </c>
      <c r="J303" s="18">
        <v>38878490</v>
      </c>
      <c r="K303" s="19">
        <v>171659811</v>
      </c>
      <c r="L303" s="19">
        <v>0</v>
      </c>
      <c r="M303" s="19">
        <v>0</v>
      </c>
      <c r="N303" s="19">
        <v>0</v>
      </c>
      <c r="O303" s="19">
        <v>171659811</v>
      </c>
      <c r="P303" s="19">
        <v>0</v>
      </c>
      <c r="Q303" s="19">
        <v>167034677</v>
      </c>
      <c r="R303" s="19">
        <v>0</v>
      </c>
      <c r="S303" s="19">
        <v>0</v>
      </c>
      <c r="T303" s="19">
        <v>0</v>
      </c>
      <c r="U303" s="19">
        <v>4625134</v>
      </c>
      <c r="V303" s="19">
        <v>4625134</v>
      </c>
      <c r="W303" s="19">
        <v>0</v>
      </c>
      <c r="X303" s="19">
        <v>4625134</v>
      </c>
      <c r="Y303" s="20">
        <f t="shared" si="21"/>
        <v>0</v>
      </c>
      <c r="Z303" s="20">
        <f t="shared" si="22"/>
        <v>0</v>
      </c>
      <c r="AA303" s="20">
        <f t="shared" si="23"/>
        <v>0.97305639582697667</v>
      </c>
      <c r="AB303" s="21">
        <f t="shared" si="24"/>
        <v>0.97305639582697667</v>
      </c>
    </row>
    <row r="304" spans="1:28" outlineLevel="2" x14ac:dyDescent="0.35">
      <c r="A304" s="15" t="s">
        <v>276</v>
      </c>
      <c r="B304" s="16" t="s">
        <v>309</v>
      </c>
      <c r="C304" s="16" t="s">
        <v>68</v>
      </c>
      <c r="D304" s="16" t="s">
        <v>216</v>
      </c>
      <c r="E304" s="16"/>
      <c r="F304" s="16" t="s">
        <v>36</v>
      </c>
      <c r="G304" s="16">
        <v>1120</v>
      </c>
      <c r="H304" s="16">
        <v>3480</v>
      </c>
      <c r="I304" s="17" t="s">
        <v>217</v>
      </c>
      <c r="J304" s="18">
        <v>100000</v>
      </c>
      <c r="K304" s="19">
        <v>50000</v>
      </c>
      <c r="L304" s="19">
        <v>0</v>
      </c>
      <c r="M304" s="19">
        <v>0</v>
      </c>
      <c r="N304" s="19">
        <v>0</v>
      </c>
      <c r="O304" s="19">
        <v>50000</v>
      </c>
      <c r="P304" s="19">
        <v>0</v>
      </c>
      <c r="Q304" s="19">
        <v>0</v>
      </c>
      <c r="R304" s="19">
        <v>0</v>
      </c>
      <c r="S304" s="19">
        <v>49236</v>
      </c>
      <c r="T304" s="19">
        <v>572</v>
      </c>
      <c r="U304" s="19">
        <v>764</v>
      </c>
      <c r="V304" s="19">
        <v>764</v>
      </c>
      <c r="W304" s="19">
        <v>0</v>
      </c>
      <c r="X304" s="19">
        <v>764</v>
      </c>
      <c r="Y304" s="20">
        <f t="shared" si="21"/>
        <v>0.98472000000000004</v>
      </c>
      <c r="Z304" s="20">
        <f t="shared" si="22"/>
        <v>0.98472000000000004</v>
      </c>
      <c r="AA304" s="20">
        <f t="shared" si="23"/>
        <v>0</v>
      </c>
      <c r="AB304" s="21">
        <f t="shared" si="24"/>
        <v>0.98472000000000004</v>
      </c>
    </row>
    <row r="305" spans="1:28" ht="43.5" outlineLevel="2" x14ac:dyDescent="0.35">
      <c r="A305" s="15" t="s">
        <v>276</v>
      </c>
      <c r="B305" s="16" t="s">
        <v>309</v>
      </c>
      <c r="C305" s="16" t="s">
        <v>68</v>
      </c>
      <c r="D305" s="16" t="s">
        <v>79</v>
      </c>
      <c r="E305" s="16"/>
      <c r="F305" s="16" t="s">
        <v>36</v>
      </c>
      <c r="G305" s="16">
        <v>1120</v>
      </c>
      <c r="H305" s="16">
        <v>3480</v>
      </c>
      <c r="I305" s="17" t="s">
        <v>310</v>
      </c>
      <c r="J305" s="18">
        <v>2800000</v>
      </c>
      <c r="K305" s="19">
        <v>0</v>
      </c>
      <c r="L305" s="19">
        <v>0</v>
      </c>
      <c r="M305" s="19">
        <v>0</v>
      </c>
      <c r="N305" s="19">
        <v>0</v>
      </c>
      <c r="O305" s="19">
        <v>0</v>
      </c>
      <c r="P305" s="19">
        <v>0</v>
      </c>
      <c r="Q305" s="19">
        <v>0</v>
      </c>
      <c r="R305" s="19">
        <v>0</v>
      </c>
      <c r="S305" s="19">
        <v>0</v>
      </c>
      <c r="T305" s="19">
        <v>0</v>
      </c>
      <c r="U305" s="19">
        <v>0</v>
      </c>
      <c r="V305" s="19">
        <v>0</v>
      </c>
      <c r="W305" s="19">
        <v>0</v>
      </c>
      <c r="X305" s="19">
        <v>0</v>
      </c>
      <c r="Y305" s="20">
        <v>0</v>
      </c>
      <c r="Z305" s="20">
        <v>0</v>
      </c>
      <c r="AA305" s="20">
        <v>0</v>
      </c>
      <c r="AB305" s="21">
        <v>0</v>
      </c>
    </row>
    <row r="306" spans="1:28" ht="58" outlineLevel="2" x14ac:dyDescent="0.35">
      <c r="A306" s="15" t="s">
        <v>276</v>
      </c>
      <c r="B306" s="16" t="s">
        <v>309</v>
      </c>
      <c r="C306" s="16" t="s">
        <v>68</v>
      </c>
      <c r="D306" s="16" t="s">
        <v>221</v>
      </c>
      <c r="E306" s="16"/>
      <c r="F306" s="16" t="s">
        <v>36</v>
      </c>
      <c r="G306" s="16">
        <v>1120</v>
      </c>
      <c r="H306" s="16">
        <v>3480</v>
      </c>
      <c r="I306" s="17" t="s">
        <v>311</v>
      </c>
      <c r="J306" s="18">
        <v>243407696</v>
      </c>
      <c r="K306" s="19">
        <v>311348413</v>
      </c>
      <c r="L306" s="19">
        <v>0</v>
      </c>
      <c r="M306" s="19">
        <v>0</v>
      </c>
      <c r="N306" s="19">
        <v>0</v>
      </c>
      <c r="O306" s="19">
        <v>311348413</v>
      </c>
      <c r="P306" s="19">
        <v>0</v>
      </c>
      <c r="Q306" s="19">
        <v>0</v>
      </c>
      <c r="R306" s="19">
        <v>0</v>
      </c>
      <c r="S306" s="19">
        <v>226570982.19999999</v>
      </c>
      <c r="T306" s="19">
        <v>224719692.88</v>
      </c>
      <c r="U306" s="19">
        <v>84777430.799999997</v>
      </c>
      <c r="V306" s="19">
        <v>84777430.799999997</v>
      </c>
      <c r="W306" s="19">
        <v>0</v>
      </c>
      <c r="X306" s="19">
        <v>84777430.800000012</v>
      </c>
      <c r="Y306" s="20">
        <f t="shared" ref="Y306:Y314" si="25">S306/K306</f>
        <v>0.72770880704633623</v>
      </c>
      <c r="Z306" s="20">
        <f t="shared" ref="Z306:Z314" si="26">S306/O306</f>
        <v>0.72770880704633623</v>
      </c>
      <c r="AA306" s="20">
        <f t="shared" ref="AA306:AA314" si="27">(P306+Q306+R306)/O306</f>
        <v>0</v>
      </c>
      <c r="AB306" s="21">
        <f t="shared" ref="AB306:AB314" si="28">Z306+AA306</f>
        <v>0.72770880704633623</v>
      </c>
    </row>
    <row r="307" spans="1:28" outlineLevel="2" x14ac:dyDescent="0.35">
      <c r="A307" s="15" t="s">
        <v>276</v>
      </c>
      <c r="B307" s="16" t="s">
        <v>309</v>
      </c>
      <c r="C307" s="16" t="s">
        <v>68</v>
      </c>
      <c r="D307" s="16" t="s">
        <v>83</v>
      </c>
      <c r="E307" s="16"/>
      <c r="F307" s="16" t="s">
        <v>36</v>
      </c>
      <c r="G307" s="16">
        <v>1120</v>
      </c>
      <c r="H307" s="16">
        <v>3480</v>
      </c>
      <c r="I307" s="17" t="s">
        <v>84</v>
      </c>
      <c r="J307" s="18">
        <v>8564856</v>
      </c>
      <c r="K307" s="19">
        <v>2564856</v>
      </c>
      <c r="L307" s="19">
        <v>0</v>
      </c>
      <c r="M307" s="19">
        <v>0</v>
      </c>
      <c r="N307" s="19">
        <v>0</v>
      </c>
      <c r="O307" s="19">
        <v>2564856</v>
      </c>
      <c r="P307" s="19">
        <v>0</v>
      </c>
      <c r="Q307" s="19">
        <v>0</v>
      </c>
      <c r="R307" s="19">
        <v>0</v>
      </c>
      <c r="S307" s="19">
        <v>0</v>
      </c>
      <c r="T307" s="19">
        <v>0</v>
      </c>
      <c r="U307" s="19">
        <v>2564856</v>
      </c>
      <c r="V307" s="19">
        <v>2564856</v>
      </c>
      <c r="W307" s="19">
        <v>0</v>
      </c>
      <c r="X307" s="19">
        <v>2564856</v>
      </c>
      <c r="Y307" s="20">
        <f t="shared" si="25"/>
        <v>0</v>
      </c>
      <c r="Z307" s="20">
        <f t="shared" si="26"/>
        <v>0</v>
      </c>
      <c r="AA307" s="20">
        <f t="shared" si="27"/>
        <v>0</v>
      </c>
      <c r="AB307" s="21">
        <f t="shared" si="28"/>
        <v>0</v>
      </c>
    </row>
    <row r="308" spans="1:28" outlineLevel="2" x14ac:dyDescent="0.35">
      <c r="A308" s="15" t="s">
        <v>276</v>
      </c>
      <c r="B308" s="16" t="s">
        <v>309</v>
      </c>
      <c r="C308" s="16" t="s">
        <v>68</v>
      </c>
      <c r="D308" s="16" t="s">
        <v>85</v>
      </c>
      <c r="E308" s="16"/>
      <c r="F308" s="16" t="s">
        <v>36</v>
      </c>
      <c r="G308" s="16">
        <v>1120</v>
      </c>
      <c r="H308" s="16">
        <v>3480</v>
      </c>
      <c r="I308" s="17" t="s">
        <v>86</v>
      </c>
      <c r="J308" s="18">
        <v>19911200</v>
      </c>
      <c r="K308" s="19">
        <v>4911200</v>
      </c>
      <c r="L308" s="19">
        <v>0</v>
      </c>
      <c r="M308" s="19">
        <v>0</v>
      </c>
      <c r="N308" s="19">
        <v>0</v>
      </c>
      <c r="O308" s="19">
        <v>4911200</v>
      </c>
      <c r="P308" s="19">
        <v>0</v>
      </c>
      <c r="Q308" s="19">
        <v>0</v>
      </c>
      <c r="R308" s="19">
        <v>0</v>
      </c>
      <c r="S308" s="19">
        <v>967500</v>
      </c>
      <c r="T308" s="19">
        <v>967500</v>
      </c>
      <c r="U308" s="19">
        <v>3943700</v>
      </c>
      <c r="V308" s="19">
        <v>3943700</v>
      </c>
      <c r="W308" s="19">
        <v>0</v>
      </c>
      <c r="X308" s="19">
        <v>3943700</v>
      </c>
      <c r="Y308" s="20">
        <f t="shared" si="25"/>
        <v>0.1969986968561655</v>
      </c>
      <c r="Z308" s="20">
        <f t="shared" si="26"/>
        <v>0.1969986968561655</v>
      </c>
      <c r="AA308" s="20">
        <f t="shared" si="27"/>
        <v>0</v>
      </c>
      <c r="AB308" s="21">
        <f t="shared" si="28"/>
        <v>0.1969986968561655</v>
      </c>
    </row>
    <row r="309" spans="1:28" outlineLevel="2" x14ac:dyDescent="0.35">
      <c r="A309" s="15" t="s">
        <v>276</v>
      </c>
      <c r="B309" s="16" t="s">
        <v>309</v>
      </c>
      <c r="C309" s="16" t="s">
        <v>68</v>
      </c>
      <c r="D309" s="16" t="s">
        <v>87</v>
      </c>
      <c r="E309" s="16"/>
      <c r="F309" s="16" t="s">
        <v>36</v>
      </c>
      <c r="G309" s="16">
        <v>1120</v>
      </c>
      <c r="H309" s="16">
        <v>3480</v>
      </c>
      <c r="I309" s="17" t="s">
        <v>88</v>
      </c>
      <c r="J309" s="18">
        <v>10305680</v>
      </c>
      <c r="K309" s="19">
        <v>2842623</v>
      </c>
      <c r="L309" s="19">
        <v>0</v>
      </c>
      <c r="M309" s="19">
        <v>0</v>
      </c>
      <c r="N309" s="19">
        <v>0</v>
      </c>
      <c r="O309" s="19">
        <v>2842623</v>
      </c>
      <c r="P309" s="19">
        <v>0</v>
      </c>
      <c r="Q309" s="19">
        <v>0</v>
      </c>
      <c r="R309" s="19">
        <v>0</v>
      </c>
      <c r="S309" s="19">
        <v>2207377.8199999998</v>
      </c>
      <c r="T309" s="19">
        <v>2207377.8199999998</v>
      </c>
      <c r="U309" s="19">
        <v>635245.18000000005</v>
      </c>
      <c r="V309" s="19">
        <v>635245.18000000005</v>
      </c>
      <c r="W309" s="19">
        <v>0</v>
      </c>
      <c r="X309" s="19">
        <v>635245.18000000017</v>
      </c>
      <c r="Y309" s="20">
        <f t="shared" si="25"/>
        <v>0.77652851609235551</v>
      </c>
      <c r="Z309" s="20">
        <f t="shared" si="26"/>
        <v>0.77652851609235551</v>
      </c>
      <c r="AA309" s="20">
        <f t="shared" si="27"/>
        <v>0</v>
      </c>
      <c r="AB309" s="21">
        <f t="shared" si="28"/>
        <v>0.77652851609235551</v>
      </c>
    </row>
    <row r="310" spans="1:28" outlineLevel="2" x14ac:dyDescent="0.35">
      <c r="A310" s="15" t="s">
        <v>276</v>
      </c>
      <c r="B310" s="16" t="s">
        <v>309</v>
      </c>
      <c r="C310" s="16" t="s">
        <v>68</v>
      </c>
      <c r="D310" s="16" t="s">
        <v>89</v>
      </c>
      <c r="E310" s="16"/>
      <c r="F310" s="16" t="s">
        <v>36</v>
      </c>
      <c r="G310" s="16">
        <v>1120</v>
      </c>
      <c r="H310" s="16">
        <v>3480</v>
      </c>
      <c r="I310" s="17" t="s">
        <v>90</v>
      </c>
      <c r="J310" s="18">
        <v>10432044</v>
      </c>
      <c r="K310" s="19">
        <v>3707377</v>
      </c>
      <c r="L310" s="19">
        <v>0</v>
      </c>
      <c r="M310" s="19">
        <v>0</v>
      </c>
      <c r="N310" s="19">
        <v>0</v>
      </c>
      <c r="O310" s="19">
        <v>3707377</v>
      </c>
      <c r="P310" s="19">
        <v>0</v>
      </c>
      <c r="Q310" s="19">
        <v>0</v>
      </c>
      <c r="R310" s="19">
        <v>0</v>
      </c>
      <c r="S310" s="19">
        <v>2321057.9</v>
      </c>
      <c r="T310" s="19">
        <v>2321057.9</v>
      </c>
      <c r="U310" s="19">
        <v>1386319.1</v>
      </c>
      <c r="V310" s="19">
        <v>1386319.1</v>
      </c>
      <c r="W310" s="19">
        <v>0</v>
      </c>
      <c r="X310" s="19">
        <v>1386319.1</v>
      </c>
      <c r="Y310" s="20">
        <f t="shared" si="25"/>
        <v>0.626064708282972</v>
      </c>
      <c r="Z310" s="20">
        <f t="shared" si="26"/>
        <v>0.626064708282972</v>
      </c>
      <c r="AA310" s="20">
        <f t="shared" si="27"/>
        <v>0</v>
      </c>
      <c r="AB310" s="21">
        <f t="shared" si="28"/>
        <v>0.626064708282972</v>
      </c>
    </row>
    <row r="311" spans="1:28" outlineLevel="2" x14ac:dyDescent="0.35">
      <c r="A311" s="15" t="s">
        <v>276</v>
      </c>
      <c r="B311" s="16" t="s">
        <v>309</v>
      </c>
      <c r="C311" s="16" t="s">
        <v>68</v>
      </c>
      <c r="D311" s="16" t="s">
        <v>91</v>
      </c>
      <c r="E311" s="16"/>
      <c r="F311" s="16" t="s">
        <v>36</v>
      </c>
      <c r="G311" s="16">
        <v>1120</v>
      </c>
      <c r="H311" s="16">
        <v>3480</v>
      </c>
      <c r="I311" s="17" t="s">
        <v>223</v>
      </c>
      <c r="J311" s="18">
        <v>3000000</v>
      </c>
      <c r="K311" s="19">
        <v>1339000</v>
      </c>
      <c r="L311" s="19">
        <v>0</v>
      </c>
      <c r="M311" s="19">
        <v>0</v>
      </c>
      <c r="N311" s="19">
        <v>0</v>
      </c>
      <c r="O311" s="19">
        <v>1339000</v>
      </c>
      <c r="P311" s="19">
        <v>0</v>
      </c>
      <c r="Q311" s="19">
        <v>0</v>
      </c>
      <c r="R311" s="19">
        <v>0</v>
      </c>
      <c r="S311" s="19">
        <v>1338324.3799999999</v>
      </c>
      <c r="T311" s="19">
        <v>1338324.3799999999</v>
      </c>
      <c r="U311" s="19">
        <v>0</v>
      </c>
      <c r="V311" s="19">
        <v>675.62</v>
      </c>
      <c r="W311" s="19">
        <v>0</v>
      </c>
      <c r="X311" s="19">
        <v>675.62000000011176</v>
      </c>
      <c r="Y311" s="20">
        <f t="shared" si="25"/>
        <v>0.99949542942494396</v>
      </c>
      <c r="Z311" s="20">
        <f t="shared" si="26"/>
        <v>0.99949542942494396</v>
      </c>
      <c r="AA311" s="20">
        <f t="shared" si="27"/>
        <v>0</v>
      </c>
      <c r="AB311" s="21">
        <f t="shared" si="28"/>
        <v>0.99949542942494396</v>
      </c>
    </row>
    <row r="312" spans="1:28" ht="72.5" outlineLevel="2" x14ac:dyDescent="0.35">
      <c r="A312" s="15" t="s">
        <v>276</v>
      </c>
      <c r="B312" s="16" t="s">
        <v>309</v>
      </c>
      <c r="C312" s="16" t="s">
        <v>68</v>
      </c>
      <c r="D312" s="16" t="s">
        <v>93</v>
      </c>
      <c r="E312" s="16"/>
      <c r="F312" s="16" t="s">
        <v>36</v>
      </c>
      <c r="G312" s="16">
        <v>1120</v>
      </c>
      <c r="H312" s="16">
        <v>3480</v>
      </c>
      <c r="I312" s="17" t="s">
        <v>312</v>
      </c>
      <c r="J312" s="18">
        <v>46609475</v>
      </c>
      <c r="K312" s="19">
        <v>33559475</v>
      </c>
      <c r="L312" s="19">
        <v>0</v>
      </c>
      <c r="M312" s="19">
        <v>0</v>
      </c>
      <c r="N312" s="19">
        <v>0</v>
      </c>
      <c r="O312" s="19">
        <v>33559475</v>
      </c>
      <c r="P312" s="19">
        <v>0</v>
      </c>
      <c r="Q312" s="19">
        <v>0</v>
      </c>
      <c r="R312" s="19">
        <v>0</v>
      </c>
      <c r="S312" s="19">
        <v>25839548.600000001</v>
      </c>
      <c r="T312" s="19">
        <v>24584607.98</v>
      </c>
      <c r="U312" s="19">
        <v>7719926.4000000004</v>
      </c>
      <c r="V312" s="19">
        <v>7719926.4000000004</v>
      </c>
      <c r="W312" s="19">
        <v>0</v>
      </c>
      <c r="X312" s="19">
        <v>7719926.3999999985</v>
      </c>
      <c r="Y312" s="20">
        <f t="shared" si="25"/>
        <v>0.76996283761888418</v>
      </c>
      <c r="Z312" s="20">
        <f t="shared" si="26"/>
        <v>0.76996283761888418</v>
      </c>
      <c r="AA312" s="20">
        <f t="shared" si="27"/>
        <v>0</v>
      </c>
      <c r="AB312" s="21">
        <f t="shared" si="28"/>
        <v>0.76996283761888418</v>
      </c>
    </row>
    <row r="313" spans="1:28" outlineLevel="2" x14ac:dyDescent="0.35">
      <c r="A313" s="15" t="s">
        <v>276</v>
      </c>
      <c r="B313" s="16" t="s">
        <v>309</v>
      </c>
      <c r="C313" s="16" t="s">
        <v>68</v>
      </c>
      <c r="D313" s="16" t="s">
        <v>95</v>
      </c>
      <c r="E313" s="16"/>
      <c r="F313" s="16" t="s">
        <v>36</v>
      </c>
      <c r="G313" s="16">
        <v>1120</v>
      </c>
      <c r="H313" s="16">
        <v>3480</v>
      </c>
      <c r="I313" s="17" t="s">
        <v>96</v>
      </c>
      <c r="J313" s="18">
        <v>33400000</v>
      </c>
      <c r="K313" s="19">
        <v>4909235</v>
      </c>
      <c r="L313" s="19">
        <v>0</v>
      </c>
      <c r="M313" s="19">
        <v>0</v>
      </c>
      <c r="N313" s="19">
        <v>0</v>
      </c>
      <c r="O313" s="19">
        <v>4909235</v>
      </c>
      <c r="P313" s="19">
        <v>0</v>
      </c>
      <c r="Q313" s="19">
        <v>0</v>
      </c>
      <c r="R313" s="19">
        <v>0</v>
      </c>
      <c r="S313" s="19">
        <v>0</v>
      </c>
      <c r="T313" s="19">
        <v>0</v>
      </c>
      <c r="U313" s="19">
        <v>4909235</v>
      </c>
      <c r="V313" s="19">
        <v>4909235</v>
      </c>
      <c r="W313" s="19">
        <v>0</v>
      </c>
      <c r="X313" s="19">
        <v>4909235</v>
      </c>
      <c r="Y313" s="20">
        <f t="shared" si="25"/>
        <v>0</v>
      </c>
      <c r="Z313" s="20">
        <f t="shared" si="26"/>
        <v>0</v>
      </c>
      <c r="AA313" s="20">
        <f t="shared" si="27"/>
        <v>0</v>
      </c>
      <c r="AB313" s="21">
        <f t="shared" si="28"/>
        <v>0</v>
      </c>
    </row>
    <row r="314" spans="1:28" outlineLevel="2" x14ac:dyDescent="0.35">
      <c r="A314" s="15" t="s">
        <v>276</v>
      </c>
      <c r="B314" s="16" t="s">
        <v>309</v>
      </c>
      <c r="C314" s="16" t="s">
        <v>68</v>
      </c>
      <c r="D314" s="16" t="s">
        <v>230</v>
      </c>
      <c r="E314" s="16"/>
      <c r="F314" s="16" t="s">
        <v>36</v>
      </c>
      <c r="G314" s="16">
        <v>1120</v>
      </c>
      <c r="H314" s="16">
        <v>3480</v>
      </c>
      <c r="I314" s="17" t="s">
        <v>231</v>
      </c>
      <c r="J314" s="18">
        <v>10000000</v>
      </c>
      <c r="K314" s="19">
        <v>1590765</v>
      </c>
      <c r="L314" s="19">
        <v>0</v>
      </c>
      <c r="M314" s="19">
        <v>0</v>
      </c>
      <c r="N314" s="19">
        <v>0</v>
      </c>
      <c r="O314" s="19">
        <v>1590765</v>
      </c>
      <c r="P314" s="19">
        <v>0</v>
      </c>
      <c r="Q314" s="19">
        <v>0</v>
      </c>
      <c r="R314" s="19">
        <v>0</v>
      </c>
      <c r="S314" s="19">
        <v>0</v>
      </c>
      <c r="T314" s="19">
        <v>0</v>
      </c>
      <c r="U314" s="19">
        <v>1590765</v>
      </c>
      <c r="V314" s="19">
        <v>1590765</v>
      </c>
      <c r="W314" s="19">
        <v>0</v>
      </c>
      <c r="X314" s="19">
        <v>1590765</v>
      </c>
      <c r="Y314" s="20">
        <f t="shared" si="25"/>
        <v>0</v>
      </c>
      <c r="Z314" s="20">
        <f t="shared" si="26"/>
        <v>0</v>
      </c>
      <c r="AA314" s="20">
        <f t="shared" si="27"/>
        <v>0</v>
      </c>
      <c r="AB314" s="21">
        <f t="shared" si="28"/>
        <v>0</v>
      </c>
    </row>
    <row r="315" spans="1:28" ht="29" outlineLevel="2" x14ac:dyDescent="0.35">
      <c r="A315" s="15" t="s">
        <v>276</v>
      </c>
      <c r="B315" s="16" t="s">
        <v>309</v>
      </c>
      <c r="C315" s="16" t="s">
        <v>68</v>
      </c>
      <c r="D315" s="16" t="s">
        <v>97</v>
      </c>
      <c r="E315" s="16"/>
      <c r="F315" s="16" t="s">
        <v>36</v>
      </c>
      <c r="G315" s="16">
        <v>1120</v>
      </c>
      <c r="H315" s="16">
        <v>3480</v>
      </c>
      <c r="I315" s="17" t="s">
        <v>98</v>
      </c>
      <c r="J315" s="18">
        <v>15880000</v>
      </c>
      <c r="K315" s="19">
        <v>0</v>
      </c>
      <c r="L315" s="19">
        <v>0</v>
      </c>
      <c r="M315" s="19">
        <v>0</v>
      </c>
      <c r="N315" s="19">
        <v>0</v>
      </c>
      <c r="O315" s="19">
        <v>0</v>
      </c>
      <c r="P315" s="19">
        <v>0</v>
      </c>
      <c r="Q315" s="19">
        <v>0</v>
      </c>
      <c r="R315" s="19">
        <v>0</v>
      </c>
      <c r="S315" s="19">
        <v>0</v>
      </c>
      <c r="T315" s="19">
        <v>0</v>
      </c>
      <c r="U315" s="19">
        <v>0</v>
      </c>
      <c r="V315" s="19">
        <v>0</v>
      </c>
      <c r="W315" s="19">
        <v>0</v>
      </c>
      <c r="X315" s="19">
        <v>0</v>
      </c>
      <c r="Y315" s="20">
        <v>0</v>
      </c>
      <c r="Z315" s="20">
        <v>0</v>
      </c>
      <c r="AA315" s="20">
        <v>0</v>
      </c>
      <c r="AB315" s="21">
        <v>0</v>
      </c>
    </row>
    <row r="316" spans="1:28" outlineLevel="2" x14ac:dyDescent="0.35">
      <c r="A316" s="15" t="s">
        <v>276</v>
      </c>
      <c r="B316" s="16" t="s">
        <v>309</v>
      </c>
      <c r="C316" s="16" t="s">
        <v>68</v>
      </c>
      <c r="D316" s="16" t="s">
        <v>234</v>
      </c>
      <c r="E316" s="16"/>
      <c r="F316" s="16" t="s">
        <v>36</v>
      </c>
      <c r="G316" s="16">
        <v>1310</v>
      </c>
      <c r="H316" s="16">
        <v>3480</v>
      </c>
      <c r="I316" s="17" t="s">
        <v>235</v>
      </c>
      <c r="J316" s="18">
        <v>1000000</v>
      </c>
      <c r="K316" s="19">
        <v>0</v>
      </c>
      <c r="L316" s="19">
        <v>0</v>
      </c>
      <c r="M316" s="19">
        <v>0</v>
      </c>
      <c r="N316" s="19">
        <v>0</v>
      </c>
      <c r="O316" s="19">
        <v>0</v>
      </c>
      <c r="P316" s="19">
        <v>0</v>
      </c>
      <c r="Q316" s="19">
        <v>0</v>
      </c>
      <c r="R316" s="19">
        <v>0</v>
      </c>
      <c r="S316" s="19">
        <v>0</v>
      </c>
      <c r="T316" s="19">
        <v>0</v>
      </c>
      <c r="U316" s="19">
        <v>0</v>
      </c>
      <c r="V316" s="19">
        <v>0</v>
      </c>
      <c r="W316" s="19">
        <v>0</v>
      </c>
      <c r="X316" s="19">
        <v>0</v>
      </c>
      <c r="Y316" s="20">
        <v>0</v>
      </c>
      <c r="Z316" s="20">
        <v>0</v>
      </c>
      <c r="AA316" s="20">
        <v>0</v>
      </c>
      <c r="AB316" s="21">
        <v>0</v>
      </c>
    </row>
    <row r="317" spans="1:28" ht="116" outlineLevel="2" x14ac:dyDescent="0.35">
      <c r="A317" s="15" t="s">
        <v>317</v>
      </c>
      <c r="B317" s="16" t="s">
        <v>33</v>
      </c>
      <c r="C317" s="16" t="s">
        <v>68</v>
      </c>
      <c r="D317" s="16" t="s">
        <v>218</v>
      </c>
      <c r="E317" s="16"/>
      <c r="F317" s="16" t="s">
        <v>36</v>
      </c>
      <c r="G317" s="16">
        <v>1120</v>
      </c>
      <c r="H317" s="16">
        <v>3480</v>
      </c>
      <c r="I317" s="17" t="s">
        <v>320</v>
      </c>
      <c r="J317" s="18">
        <v>625908470</v>
      </c>
      <c r="K317" s="19">
        <v>418255420</v>
      </c>
      <c r="L317" s="19">
        <v>0</v>
      </c>
      <c r="M317" s="19">
        <v>0</v>
      </c>
      <c r="N317" s="19">
        <v>0</v>
      </c>
      <c r="O317" s="19">
        <v>418255420</v>
      </c>
      <c r="P317" s="19">
        <v>144827556</v>
      </c>
      <c r="Q317" s="19">
        <v>111864133.77</v>
      </c>
      <c r="R317" s="19">
        <v>0</v>
      </c>
      <c r="S317" s="19">
        <v>75342663.689999998</v>
      </c>
      <c r="T317" s="19">
        <v>75342663.689999998</v>
      </c>
      <c r="U317" s="19">
        <v>86221066.540000007</v>
      </c>
      <c r="V317" s="19">
        <v>86221066.540000007</v>
      </c>
      <c r="W317" s="19">
        <v>0</v>
      </c>
      <c r="X317" s="19">
        <v>86221066.540000021</v>
      </c>
      <c r="Y317" s="20">
        <f t="shared" ref="Y317:Y322" si="29">S317/K317</f>
        <v>0.1801355346214043</v>
      </c>
      <c r="Z317" s="20">
        <f t="shared" ref="Z317:Z322" si="30">S317/O317</f>
        <v>0.1801355346214043</v>
      </c>
      <c r="AA317" s="20">
        <f t="shared" ref="AA317:AA322" si="31">(P317+Q317+R317)/O317</f>
        <v>0.61371993642066847</v>
      </c>
      <c r="AB317" s="21">
        <f t="shared" ref="AB317:AB322" si="32">Z317+AA317</f>
        <v>0.79385547104207277</v>
      </c>
    </row>
    <row r="318" spans="1:28" outlineLevel="2" x14ac:dyDescent="0.35">
      <c r="A318" s="15" t="s">
        <v>317</v>
      </c>
      <c r="B318" s="16" t="s">
        <v>33</v>
      </c>
      <c r="C318" s="16" t="s">
        <v>68</v>
      </c>
      <c r="D318" s="16" t="s">
        <v>83</v>
      </c>
      <c r="E318" s="16"/>
      <c r="F318" s="16" t="s">
        <v>36</v>
      </c>
      <c r="G318" s="16">
        <v>1120</v>
      </c>
      <c r="H318" s="16">
        <v>3480</v>
      </c>
      <c r="I318" s="17" t="s">
        <v>84</v>
      </c>
      <c r="J318" s="18">
        <v>8487260</v>
      </c>
      <c r="K318" s="19">
        <v>5087260</v>
      </c>
      <c r="L318" s="19">
        <v>0</v>
      </c>
      <c r="M318" s="19">
        <v>0</v>
      </c>
      <c r="N318" s="19">
        <v>0</v>
      </c>
      <c r="O318" s="19">
        <v>5087260</v>
      </c>
      <c r="P318" s="19">
        <v>0</v>
      </c>
      <c r="Q318" s="19">
        <v>4990005</v>
      </c>
      <c r="R318" s="19">
        <v>0</v>
      </c>
      <c r="S318" s="19">
        <v>97255</v>
      </c>
      <c r="T318" s="19">
        <v>97255</v>
      </c>
      <c r="U318" s="19">
        <v>0</v>
      </c>
      <c r="V318" s="19">
        <v>0</v>
      </c>
      <c r="W318" s="19">
        <v>0</v>
      </c>
      <c r="X318" s="19">
        <v>0</v>
      </c>
      <c r="Y318" s="20">
        <f t="shared" si="29"/>
        <v>1.9117363767529084E-2</v>
      </c>
      <c r="Z318" s="20">
        <f t="shared" si="30"/>
        <v>1.9117363767529084E-2</v>
      </c>
      <c r="AA318" s="20">
        <f t="shared" si="31"/>
        <v>0.98088263623247096</v>
      </c>
      <c r="AB318" s="21">
        <f t="shared" si="32"/>
        <v>1</v>
      </c>
    </row>
    <row r="319" spans="1:28" outlineLevel="2" x14ac:dyDescent="0.35">
      <c r="A319" s="15" t="s">
        <v>317</v>
      </c>
      <c r="B319" s="16" t="s">
        <v>33</v>
      </c>
      <c r="C319" s="16" t="s">
        <v>68</v>
      </c>
      <c r="D319" s="16" t="s">
        <v>85</v>
      </c>
      <c r="E319" s="16"/>
      <c r="F319" s="16" t="s">
        <v>36</v>
      </c>
      <c r="G319" s="16">
        <v>1120</v>
      </c>
      <c r="H319" s="16">
        <v>3480</v>
      </c>
      <c r="I319" s="17" t="s">
        <v>86</v>
      </c>
      <c r="J319" s="18">
        <v>47374000</v>
      </c>
      <c r="K319" s="19">
        <v>50774000</v>
      </c>
      <c r="L319" s="19">
        <v>0</v>
      </c>
      <c r="M319" s="19">
        <v>0</v>
      </c>
      <c r="N319" s="19">
        <v>0</v>
      </c>
      <c r="O319" s="19">
        <v>50774000</v>
      </c>
      <c r="P319" s="19">
        <v>0</v>
      </c>
      <c r="Q319" s="19">
        <v>22937500</v>
      </c>
      <c r="R319" s="19">
        <v>0</v>
      </c>
      <c r="S319" s="19">
        <v>24932000</v>
      </c>
      <c r="T319" s="19">
        <v>24932000</v>
      </c>
      <c r="U319" s="19">
        <v>2904500</v>
      </c>
      <c r="V319" s="19">
        <v>2904500</v>
      </c>
      <c r="W319" s="19">
        <v>0</v>
      </c>
      <c r="X319" s="19">
        <v>2904500</v>
      </c>
      <c r="Y319" s="20">
        <f t="shared" si="29"/>
        <v>0.49103872060503406</v>
      </c>
      <c r="Z319" s="20">
        <f t="shared" si="30"/>
        <v>0.49103872060503406</v>
      </c>
      <c r="AA319" s="20">
        <f t="shared" si="31"/>
        <v>0.4517568046638043</v>
      </c>
      <c r="AB319" s="21">
        <f t="shared" si="32"/>
        <v>0.94279552526883836</v>
      </c>
    </row>
    <row r="320" spans="1:28" outlineLevel="2" x14ac:dyDescent="0.35">
      <c r="A320" s="15" t="s">
        <v>326</v>
      </c>
      <c r="B320" s="16" t="s">
        <v>33</v>
      </c>
      <c r="C320" s="16" t="s">
        <v>68</v>
      </c>
      <c r="D320" s="16" t="s">
        <v>327</v>
      </c>
      <c r="E320" s="16"/>
      <c r="F320" s="16" t="s">
        <v>36</v>
      </c>
      <c r="G320" s="16">
        <v>1120</v>
      </c>
      <c r="H320" s="16">
        <v>3480</v>
      </c>
      <c r="I320" s="17" t="s">
        <v>328</v>
      </c>
      <c r="J320" s="18">
        <v>1054467610</v>
      </c>
      <c r="K320" s="19">
        <v>1480235091</v>
      </c>
      <c r="L320" s="19">
        <v>0</v>
      </c>
      <c r="M320" s="19">
        <v>0</v>
      </c>
      <c r="N320" s="19">
        <v>0</v>
      </c>
      <c r="O320" s="19">
        <v>1480235091</v>
      </c>
      <c r="P320" s="19">
        <v>0</v>
      </c>
      <c r="Q320" s="19">
        <v>384365075.94</v>
      </c>
      <c r="R320" s="19">
        <v>0</v>
      </c>
      <c r="S320" s="19">
        <v>669008660.96000004</v>
      </c>
      <c r="T320" s="19">
        <v>630983559.01999998</v>
      </c>
      <c r="U320" s="19">
        <v>426861354.10000002</v>
      </c>
      <c r="V320" s="19">
        <v>426861354.10000002</v>
      </c>
      <c r="W320" s="19">
        <v>0</v>
      </c>
      <c r="X320" s="19">
        <v>426861354.0999999</v>
      </c>
      <c r="Y320" s="20">
        <f t="shared" si="29"/>
        <v>0.45196108714598771</v>
      </c>
      <c r="Z320" s="20">
        <f t="shared" si="30"/>
        <v>0.45196108714598771</v>
      </c>
      <c r="AA320" s="20">
        <f t="shared" si="31"/>
        <v>0.25966488585291886</v>
      </c>
      <c r="AB320" s="21">
        <f t="shared" si="32"/>
        <v>0.71162597299890651</v>
      </c>
    </row>
    <row r="321" spans="1:28" outlineLevel="2" x14ac:dyDescent="0.35">
      <c r="A321" s="15" t="s">
        <v>326</v>
      </c>
      <c r="B321" s="16" t="s">
        <v>33</v>
      </c>
      <c r="C321" s="16" t="s">
        <v>68</v>
      </c>
      <c r="D321" s="16" t="s">
        <v>210</v>
      </c>
      <c r="E321" s="16"/>
      <c r="F321" s="16" t="s">
        <v>36</v>
      </c>
      <c r="G321" s="16">
        <v>1120</v>
      </c>
      <c r="H321" s="16">
        <v>3480</v>
      </c>
      <c r="I321" s="17" t="s">
        <v>211</v>
      </c>
      <c r="J321" s="18">
        <v>6183094516</v>
      </c>
      <c r="K321" s="19">
        <v>8475124446</v>
      </c>
      <c r="L321" s="19">
        <v>0</v>
      </c>
      <c r="M321" s="19">
        <v>0</v>
      </c>
      <c r="N321" s="19">
        <v>0</v>
      </c>
      <c r="O321" s="19">
        <v>8475124446</v>
      </c>
      <c r="P321" s="19">
        <v>704673772.11000001</v>
      </c>
      <c r="Q321" s="19">
        <v>2988795897.6399999</v>
      </c>
      <c r="R321" s="19">
        <v>0</v>
      </c>
      <c r="S321" s="19">
        <v>3923608407.6100001</v>
      </c>
      <c r="T321" s="19">
        <v>3775776040.0700002</v>
      </c>
      <c r="U321" s="19">
        <v>858046368.63999999</v>
      </c>
      <c r="V321" s="19">
        <v>858046368.63999999</v>
      </c>
      <c r="W321" s="19">
        <v>0</v>
      </c>
      <c r="X321" s="19">
        <v>858046368.63999987</v>
      </c>
      <c r="Y321" s="20">
        <f t="shared" si="29"/>
        <v>0.46295584597130296</v>
      </c>
      <c r="Z321" s="20">
        <f t="shared" si="30"/>
        <v>0.46295584597130296</v>
      </c>
      <c r="AA321" s="20">
        <f t="shared" si="31"/>
        <v>0.43580123138996557</v>
      </c>
      <c r="AB321" s="21">
        <f t="shared" si="32"/>
        <v>0.89875707736126853</v>
      </c>
    </row>
    <row r="322" spans="1:28" outlineLevel="2" x14ac:dyDescent="0.35">
      <c r="A322" s="15" t="s">
        <v>326</v>
      </c>
      <c r="B322" s="16" t="s">
        <v>33</v>
      </c>
      <c r="C322" s="16" t="s">
        <v>68</v>
      </c>
      <c r="D322" s="16" t="s">
        <v>73</v>
      </c>
      <c r="E322" s="16"/>
      <c r="F322" s="16" t="s">
        <v>36</v>
      </c>
      <c r="G322" s="16">
        <v>1120</v>
      </c>
      <c r="H322" s="16">
        <v>3480</v>
      </c>
      <c r="I322" s="17" t="s">
        <v>74</v>
      </c>
      <c r="J322" s="18">
        <v>8000000</v>
      </c>
      <c r="K322" s="19">
        <v>8000000</v>
      </c>
      <c r="L322" s="19">
        <v>0</v>
      </c>
      <c r="M322" s="19">
        <v>0</v>
      </c>
      <c r="N322" s="19">
        <v>0</v>
      </c>
      <c r="O322" s="19">
        <v>8000000</v>
      </c>
      <c r="P322" s="19">
        <v>0</v>
      </c>
      <c r="Q322" s="19">
        <v>0</v>
      </c>
      <c r="R322" s="19">
        <v>0</v>
      </c>
      <c r="S322" s="19">
        <v>0</v>
      </c>
      <c r="T322" s="19">
        <v>0</v>
      </c>
      <c r="U322" s="19">
        <v>0</v>
      </c>
      <c r="V322" s="19">
        <v>8000000</v>
      </c>
      <c r="W322" s="19">
        <v>0</v>
      </c>
      <c r="X322" s="19">
        <v>8000000</v>
      </c>
      <c r="Y322" s="20">
        <f t="shared" si="29"/>
        <v>0</v>
      </c>
      <c r="Z322" s="20">
        <f t="shared" si="30"/>
        <v>0</v>
      </c>
      <c r="AA322" s="20">
        <f t="shared" si="31"/>
        <v>0</v>
      </c>
      <c r="AB322" s="21">
        <f t="shared" si="32"/>
        <v>0</v>
      </c>
    </row>
    <row r="323" spans="1:28" ht="72.5" outlineLevel="2" x14ac:dyDescent="0.35">
      <c r="A323" s="15" t="s">
        <v>326</v>
      </c>
      <c r="B323" s="16" t="s">
        <v>33</v>
      </c>
      <c r="C323" s="16" t="s">
        <v>68</v>
      </c>
      <c r="D323" s="16" t="s">
        <v>329</v>
      </c>
      <c r="E323" s="16"/>
      <c r="F323" s="16" t="s">
        <v>36</v>
      </c>
      <c r="G323" s="16">
        <v>1120</v>
      </c>
      <c r="H323" s="16">
        <v>3480</v>
      </c>
      <c r="I323" s="17" t="s">
        <v>330</v>
      </c>
      <c r="J323" s="18">
        <v>289929520</v>
      </c>
      <c r="K323" s="19">
        <v>0</v>
      </c>
      <c r="L323" s="19">
        <v>0</v>
      </c>
      <c r="M323" s="19">
        <v>0</v>
      </c>
      <c r="N323" s="19">
        <v>0</v>
      </c>
      <c r="O323" s="19">
        <v>0</v>
      </c>
      <c r="P323" s="19">
        <v>0</v>
      </c>
      <c r="Q323" s="19">
        <v>0</v>
      </c>
      <c r="R323" s="19">
        <v>0</v>
      </c>
      <c r="S323" s="19">
        <v>0</v>
      </c>
      <c r="T323" s="19">
        <v>0</v>
      </c>
      <c r="U323" s="19">
        <v>0</v>
      </c>
      <c r="V323" s="19">
        <v>0</v>
      </c>
      <c r="W323" s="19">
        <v>0</v>
      </c>
      <c r="X323" s="19">
        <v>0</v>
      </c>
      <c r="Y323" s="20">
        <v>0</v>
      </c>
      <c r="Z323" s="20">
        <v>0</v>
      </c>
      <c r="AA323" s="20">
        <v>0</v>
      </c>
      <c r="AB323" s="21">
        <v>0</v>
      </c>
    </row>
    <row r="324" spans="1:28" ht="29" outlineLevel="2" x14ac:dyDescent="0.35">
      <c r="A324" s="15" t="s">
        <v>326</v>
      </c>
      <c r="B324" s="16" t="s">
        <v>33</v>
      </c>
      <c r="C324" s="16" t="s">
        <v>68</v>
      </c>
      <c r="D324" s="16" t="s">
        <v>221</v>
      </c>
      <c r="E324" s="16"/>
      <c r="F324" s="16" t="s">
        <v>36</v>
      </c>
      <c r="G324" s="16">
        <v>1120</v>
      </c>
      <c r="H324" s="16">
        <v>3480</v>
      </c>
      <c r="I324" s="17" t="s">
        <v>331</v>
      </c>
      <c r="J324" s="18">
        <v>6296780</v>
      </c>
      <c r="K324" s="19">
        <v>0</v>
      </c>
      <c r="L324" s="19">
        <v>0</v>
      </c>
      <c r="M324" s="19">
        <v>0</v>
      </c>
      <c r="N324" s="19">
        <v>0</v>
      </c>
      <c r="O324" s="19">
        <v>0</v>
      </c>
      <c r="P324" s="19">
        <v>0</v>
      </c>
      <c r="Q324" s="19">
        <v>0</v>
      </c>
      <c r="R324" s="19">
        <v>0</v>
      </c>
      <c r="S324" s="19">
        <v>0</v>
      </c>
      <c r="T324" s="19">
        <v>0</v>
      </c>
      <c r="U324" s="19">
        <v>0</v>
      </c>
      <c r="V324" s="19">
        <v>0</v>
      </c>
      <c r="W324" s="19">
        <v>0</v>
      </c>
      <c r="X324" s="19">
        <v>0</v>
      </c>
      <c r="Y324" s="20">
        <v>0</v>
      </c>
      <c r="Z324" s="20">
        <v>0</v>
      </c>
      <c r="AA324" s="20">
        <v>0</v>
      </c>
      <c r="AB324" s="21">
        <v>0</v>
      </c>
    </row>
    <row r="325" spans="1:28" outlineLevel="2" x14ac:dyDescent="0.35">
      <c r="A325" s="15" t="s">
        <v>326</v>
      </c>
      <c r="B325" s="16" t="s">
        <v>33</v>
      </c>
      <c r="C325" s="16" t="s">
        <v>68</v>
      </c>
      <c r="D325" s="16" t="s">
        <v>83</v>
      </c>
      <c r="E325" s="16"/>
      <c r="F325" s="16" t="s">
        <v>36</v>
      </c>
      <c r="G325" s="16">
        <v>1120</v>
      </c>
      <c r="H325" s="16">
        <v>3480</v>
      </c>
      <c r="I325" s="17" t="s">
        <v>84</v>
      </c>
      <c r="J325" s="18">
        <v>766850</v>
      </c>
      <c r="K325" s="19">
        <v>4766850</v>
      </c>
      <c r="L325" s="19">
        <v>0</v>
      </c>
      <c r="M325" s="19">
        <v>0</v>
      </c>
      <c r="N325" s="19">
        <v>0</v>
      </c>
      <c r="O325" s="19">
        <v>4766850</v>
      </c>
      <c r="P325" s="19">
        <v>0</v>
      </c>
      <c r="Q325" s="19">
        <v>4409345</v>
      </c>
      <c r="R325" s="19">
        <v>0</v>
      </c>
      <c r="S325" s="19">
        <v>322725</v>
      </c>
      <c r="T325" s="19">
        <v>322725</v>
      </c>
      <c r="U325" s="19">
        <v>34780</v>
      </c>
      <c r="V325" s="19">
        <v>34780</v>
      </c>
      <c r="W325" s="19">
        <v>0</v>
      </c>
      <c r="X325" s="19">
        <v>34780</v>
      </c>
      <c r="Y325" s="20">
        <f>S325/K325</f>
        <v>6.7701941533717239E-2</v>
      </c>
      <c r="Z325" s="20">
        <f>S325/O325</f>
        <v>6.7701941533717239E-2</v>
      </c>
      <c r="AA325" s="20">
        <f>(P325+Q325+R325)/O325</f>
        <v>0.92500183559373594</v>
      </c>
      <c r="AB325" s="21">
        <f>Z325+AA325</f>
        <v>0.99270377712745317</v>
      </c>
    </row>
    <row r="326" spans="1:28" outlineLevel="2" x14ac:dyDescent="0.35">
      <c r="A326" s="15" t="s">
        <v>326</v>
      </c>
      <c r="B326" s="16" t="s">
        <v>33</v>
      </c>
      <c r="C326" s="16" t="s">
        <v>68</v>
      </c>
      <c r="D326" s="16" t="s">
        <v>85</v>
      </c>
      <c r="E326" s="16"/>
      <c r="F326" s="16" t="s">
        <v>36</v>
      </c>
      <c r="G326" s="16">
        <v>1120</v>
      </c>
      <c r="H326" s="16">
        <v>3480</v>
      </c>
      <c r="I326" s="17" t="s">
        <v>86</v>
      </c>
      <c r="J326" s="18">
        <v>49910100</v>
      </c>
      <c r="K326" s="19">
        <v>68906880</v>
      </c>
      <c r="L326" s="19">
        <v>0</v>
      </c>
      <c r="M326" s="19">
        <v>0</v>
      </c>
      <c r="N326" s="19">
        <v>0</v>
      </c>
      <c r="O326" s="19">
        <v>68906880</v>
      </c>
      <c r="P326" s="19">
        <v>0</v>
      </c>
      <c r="Q326" s="19">
        <v>59968380</v>
      </c>
      <c r="R326" s="19">
        <v>0</v>
      </c>
      <c r="S326" s="19">
        <v>7795400</v>
      </c>
      <c r="T326" s="19">
        <v>7795400</v>
      </c>
      <c r="U326" s="19">
        <v>1143100</v>
      </c>
      <c r="V326" s="19">
        <v>1143100</v>
      </c>
      <c r="W326" s="19">
        <v>0</v>
      </c>
      <c r="X326" s="19">
        <v>1143100</v>
      </c>
      <c r="Y326" s="20">
        <f>S326/K326</f>
        <v>0.11312948721520986</v>
      </c>
      <c r="Z326" s="20">
        <f>S326/O326</f>
        <v>0.11312948721520986</v>
      </c>
      <c r="AA326" s="20">
        <f>(P326+Q326+R326)/O326</f>
        <v>0.8702814581069408</v>
      </c>
      <c r="AB326" s="21">
        <f>Z326+AA326</f>
        <v>0.98341094532215068</v>
      </c>
    </row>
    <row r="327" spans="1:28" ht="43.5" outlineLevel="2" x14ac:dyDescent="0.35">
      <c r="A327" s="15" t="s">
        <v>326</v>
      </c>
      <c r="B327" s="16" t="s">
        <v>33</v>
      </c>
      <c r="C327" s="16" t="s">
        <v>68</v>
      </c>
      <c r="D327" s="16" t="s">
        <v>93</v>
      </c>
      <c r="E327" s="16"/>
      <c r="F327" s="16" t="s">
        <v>36</v>
      </c>
      <c r="G327" s="16">
        <v>1120</v>
      </c>
      <c r="H327" s="16">
        <v>3480</v>
      </c>
      <c r="I327" s="17" t="s">
        <v>332</v>
      </c>
      <c r="J327" s="18">
        <v>735000</v>
      </c>
      <c r="K327" s="19">
        <v>735000</v>
      </c>
      <c r="L327" s="19">
        <v>0</v>
      </c>
      <c r="M327" s="19">
        <v>0</v>
      </c>
      <c r="N327" s="19">
        <v>0</v>
      </c>
      <c r="O327" s="19">
        <v>735000</v>
      </c>
      <c r="P327" s="19">
        <v>0</v>
      </c>
      <c r="Q327" s="19">
        <v>0</v>
      </c>
      <c r="R327" s="19">
        <v>0</v>
      </c>
      <c r="S327" s="19">
        <v>0</v>
      </c>
      <c r="T327" s="19">
        <v>0</v>
      </c>
      <c r="U327" s="19">
        <v>0</v>
      </c>
      <c r="V327" s="19">
        <v>735000</v>
      </c>
      <c r="W327" s="19">
        <v>0</v>
      </c>
      <c r="X327" s="19">
        <v>735000</v>
      </c>
      <c r="Y327" s="20">
        <f>S327/K327</f>
        <v>0</v>
      </c>
      <c r="Z327" s="20">
        <f>S327/O327</f>
        <v>0</v>
      </c>
      <c r="AA327" s="20">
        <f>(P327+Q327+R327)/O327</f>
        <v>0</v>
      </c>
      <c r="AB327" s="21">
        <f>Z327+AA327</f>
        <v>0</v>
      </c>
    </row>
    <row r="328" spans="1:28" outlineLevel="2" x14ac:dyDescent="0.35">
      <c r="A328" s="15" t="s">
        <v>326</v>
      </c>
      <c r="B328" s="16" t="s">
        <v>33</v>
      </c>
      <c r="C328" s="16" t="s">
        <v>68</v>
      </c>
      <c r="D328" s="16" t="s">
        <v>224</v>
      </c>
      <c r="E328" s="16"/>
      <c r="F328" s="16" t="s">
        <v>36</v>
      </c>
      <c r="G328" s="16">
        <v>1120</v>
      </c>
      <c r="H328" s="16">
        <v>3480</v>
      </c>
      <c r="I328" s="17" t="s">
        <v>225</v>
      </c>
      <c r="J328" s="18">
        <v>19976505</v>
      </c>
      <c r="K328" s="19">
        <v>19976505</v>
      </c>
      <c r="L328" s="19">
        <v>0</v>
      </c>
      <c r="M328" s="19">
        <v>0</v>
      </c>
      <c r="N328" s="19">
        <v>0</v>
      </c>
      <c r="O328" s="19">
        <v>19976505</v>
      </c>
      <c r="P328" s="19">
        <v>0</v>
      </c>
      <c r="Q328" s="19">
        <v>9042541.4000000004</v>
      </c>
      <c r="R328" s="19">
        <v>783103.12</v>
      </c>
      <c r="S328" s="19">
        <v>3117259.54</v>
      </c>
      <c r="T328" s="19">
        <v>3117259.54</v>
      </c>
      <c r="U328" s="19">
        <v>7033600.9400000004</v>
      </c>
      <c r="V328" s="19">
        <v>7033600.9400000004</v>
      </c>
      <c r="W328" s="19">
        <v>0</v>
      </c>
      <c r="X328" s="19">
        <v>7033600.9400000004</v>
      </c>
      <c r="Y328" s="20">
        <f>S328/K328</f>
        <v>0.15604629238197573</v>
      </c>
      <c r="Z328" s="20">
        <f>S328/O328</f>
        <v>0.15604629238197573</v>
      </c>
      <c r="AA328" s="20">
        <f>(P328+Q328+R328)/O328</f>
        <v>0.49186003858032223</v>
      </c>
      <c r="AB328" s="21">
        <f>Z328+AA328</f>
        <v>0.64790633096229799</v>
      </c>
    </row>
    <row r="329" spans="1:28" outlineLevel="2" x14ac:dyDescent="0.35">
      <c r="A329" s="15" t="s">
        <v>326</v>
      </c>
      <c r="B329" s="16" t="s">
        <v>33</v>
      </c>
      <c r="C329" s="16" t="s">
        <v>68</v>
      </c>
      <c r="D329" s="16" t="s">
        <v>95</v>
      </c>
      <c r="E329" s="16"/>
      <c r="F329" s="16" t="s">
        <v>36</v>
      </c>
      <c r="G329" s="16">
        <v>1120</v>
      </c>
      <c r="H329" s="16">
        <v>3480</v>
      </c>
      <c r="I329" s="17" t="s">
        <v>96</v>
      </c>
      <c r="J329" s="18">
        <v>128291401</v>
      </c>
      <c r="K329" s="19">
        <v>0</v>
      </c>
      <c r="L329" s="19">
        <v>0</v>
      </c>
      <c r="M329" s="19">
        <v>0</v>
      </c>
      <c r="N329" s="19">
        <v>0</v>
      </c>
      <c r="O329" s="19">
        <v>0</v>
      </c>
      <c r="P329" s="19">
        <v>0</v>
      </c>
      <c r="Q329" s="19">
        <v>0</v>
      </c>
      <c r="R329" s="19">
        <v>0</v>
      </c>
      <c r="S329" s="19">
        <v>0</v>
      </c>
      <c r="T329" s="19">
        <v>0</v>
      </c>
      <c r="U329" s="19">
        <v>0</v>
      </c>
      <c r="V329" s="19">
        <v>0</v>
      </c>
      <c r="W329" s="19">
        <v>0</v>
      </c>
      <c r="X329" s="19">
        <v>0</v>
      </c>
      <c r="Y329" s="20">
        <v>0</v>
      </c>
      <c r="Z329" s="20">
        <v>0</v>
      </c>
      <c r="AA329" s="20">
        <v>0</v>
      </c>
      <c r="AB329" s="21">
        <v>0</v>
      </c>
    </row>
    <row r="330" spans="1:28" outlineLevel="2" x14ac:dyDescent="0.35">
      <c r="A330" s="15" t="s">
        <v>326</v>
      </c>
      <c r="B330" s="16" t="s">
        <v>33</v>
      </c>
      <c r="C330" s="16" t="s">
        <v>68</v>
      </c>
      <c r="D330" s="16" t="s">
        <v>230</v>
      </c>
      <c r="E330" s="16"/>
      <c r="F330" s="16" t="s">
        <v>36</v>
      </c>
      <c r="G330" s="16">
        <v>1120</v>
      </c>
      <c r="H330" s="16">
        <v>3480</v>
      </c>
      <c r="I330" s="17" t="s">
        <v>231</v>
      </c>
      <c r="J330" s="18">
        <v>26014346</v>
      </c>
      <c r="K330" s="19">
        <v>21014346</v>
      </c>
      <c r="L330" s="19">
        <v>0</v>
      </c>
      <c r="M330" s="19">
        <v>0</v>
      </c>
      <c r="N330" s="19">
        <v>0</v>
      </c>
      <c r="O330" s="19">
        <v>21014346</v>
      </c>
      <c r="P330" s="19">
        <v>2532735</v>
      </c>
      <c r="Q330" s="19">
        <v>2187599.77</v>
      </c>
      <c r="R330" s="19">
        <v>898075.23</v>
      </c>
      <c r="S330" s="19">
        <v>6078851.6299999999</v>
      </c>
      <c r="T330" s="19">
        <v>6078851.6299999999</v>
      </c>
      <c r="U330" s="19">
        <v>9317084.3699999992</v>
      </c>
      <c r="V330" s="19">
        <v>9317084.3699999992</v>
      </c>
      <c r="W330" s="19">
        <v>0</v>
      </c>
      <c r="X330" s="19">
        <v>9317084.370000001</v>
      </c>
      <c r="Y330" s="20">
        <f t="shared" ref="Y330:Y336" si="33">S330/K330</f>
        <v>0.28927151147125874</v>
      </c>
      <c r="Z330" s="20">
        <f t="shared" ref="Z330:Z336" si="34">S330/O330</f>
        <v>0.28927151147125874</v>
      </c>
      <c r="AA330" s="20">
        <f t="shared" ref="AA330:AA336" si="35">(P330+Q330+R330)/O330</f>
        <v>0.26736068778918937</v>
      </c>
      <c r="AB330" s="21">
        <f t="shared" ref="AB330:AB336" si="36">Z330+AA330</f>
        <v>0.55663219926044816</v>
      </c>
    </row>
    <row r="331" spans="1:28" ht="29" outlineLevel="2" x14ac:dyDescent="0.35">
      <c r="A331" s="15" t="s">
        <v>326</v>
      </c>
      <c r="B331" s="16" t="s">
        <v>33</v>
      </c>
      <c r="C331" s="16" t="s">
        <v>68</v>
      </c>
      <c r="D331" s="16" t="s">
        <v>97</v>
      </c>
      <c r="E331" s="16"/>
      <c r="F331" s="16" t="s">
        <v>36</v>
      </c>
      <c r="G331" s="16">
        <v>1120</v>
      </c>
      <c r="H331" s="16">
        <v>3480</v>
      </c>
      <c r="I331" s="17" t="s">
        <v>98</v>
      </c>
      <c r="J331" s="18">
        <v>308499262</v>
      </c>
      <c r="K331" s="19">
        <v>289252702</v>
      </c>
      <c r="L331" s="19">
        <v>0</v>
      </c>
      <c r="M331" s="19">
        <v>0</v>
      </c>
      <c r="N331" s="19">
        <v>0</v>
      </c>
      <c r="O331" s="19">
        <v>289252702</v>
      </c>
      <c r="P331" s="19">
        <v>7232975</v>
      </c>
      <c r="Q331" s="19">
        <v>84975795.840000004</v>
      </c>
      <c r="R331" s="19">
        <v>1023966.13</v>
      </c>
      <c r="S331" s="19">
        <v>106008519.98999999</v>
      </c>
      <c r="T331" s="19">
        <v>96073782.810000002</v>
      </c>
      <c r="U331" s="19">
        <v>90011445.040000007</v>
      </c>
      <c r="V331" s="19">
        <v>90011445.040000007</v>
      </c>
      <c r="W331" s="19">
        <v>0</v>
      </c>
      <c r="X331" s="19">
        <v>90011445.040000007</v>
      </c>
      <c r="Y331" s="20">
        <f t="shared" si="33"/>
        <v>0.36649102759289004</v>
      </c>
      <c r="Z331" s="20">
        <f t="shared" si="34"/>
        <v>0.36649102759289004</v>
      </c>
      <c r="AA331" s="20">
        <f t="shared" si="35"/>
        <v>0.32232278670295705</v>
      </c>
      <c r="AB331" s="21">
        <f t="shared" si="36"/>
        <v>0.68881381429584709</v>
      </c>
    </row>
    <row r="332" spans="1:28" outlineLevel="2" x14ac:dyDescent="0.35">
      <c r="A332" s="15" t="s">
        <v>341</v>
      </c>
      <c r="B332" s="16" t="s">
        <v>33</v>
      </c>
      <c r="C332" s="16" t="s">
        <v>68</v>
      </c>
      <c r="D332" s="16" t="s">
        <v>73</v>
      </c>
      <c r="E332" s="16"/>
      <c r="F332" s="16" t="s">
        <v>36</v>
      </c>
      <c r="G332" s="16">
        <v>1120</v>
      </c>
      <c r="H332" s="16">
        <v>3480</v>
      </c>
      <c r="I332" s="17" t="s">
        <v>74</v>
      </c>
      <c r="J332" s="18">
        <v>665996710</v>
      </c>
      <c r="K332" s="19">
        <v>380996710</v>
      </c>
      <c r="L332" s="19">
        <v>0</v>
      </c>
      <c r="M332" s="19">
        <v>0</v>
      </c>
      <c r="N332" s="19">
        <v>0</v>
      </c>
      <c r="O332" s="19">
        <v>380996710</v>
      </c>
      <c r="P332" s="19">
        <v>0</v>
      </c>
      <c r="Q332" s="19">
        <v>13140958.76</v>
      </c>
      <c r="R332" s="19">
        <v>10649831.9</v>
      </c>
      <c r="S332" s="19">
        <v>279774143.27999997</v>
      </c>
      <c r="T332" s="19">
        <v>240131618.03999999</v>
      </c>
      <c r="U332" s="19">
        <v>77431776.060000002</v>
      </c>
      <c r="V332" s="19">
        <v>77431776.060000002</v>
      </c>
      <c r="W332" s="19">
        <v>0</v>
      </c>
      <c r="X332" s="19">
        <v>77431776.060000062</v>
      </c>
      <c r="Y332" s="20">
        <f t="shared" si="33"/>
        <v>0.73432167768587808</v>
      </c>
      <c r="Z332" s="20">
        <f t="shared" si="34"/>
        <v>0.73432167768587808</v>
      </c>
      <c r="AA332" s="20">
        <f t="shared" si="35"/>
        <v>6.2443559315774666E-2</v>
      </c>
      <c r="AB332" s="21">
        <f t="shared" si="36"/>
        <v>0.79676523700165269</v>
      </c>
    </row>
    <row r="333" spans="1:28" outlineLevel="2" x14ac:dyDescent="0.35">
      <c r="A333" s="15" t="s">
        <v>341</v>
      </c>
      <c r="B333" s="16" t="s">
        <v>33</v>
      </c>
      <c r="C333" s="16" t="s">
        <v>68</v>
      </c>
      <c r="D333" s="16" t="s">
        <v>75</v>
      </c>
      <c r="E333" s="16"/>
      <c r="F333" s="16" t="s">
        <v>36</v>
      </c>
      <c r="G333" s="16">
        <v>1120</v>
      </c>
      <c r="H333" s="16">
        <v>3480</v>
      </c>
      <c r="I333" s="17" t="s">
        <v>76</v>
      </c>
      <c r="J333" s="18">
        <v>600000000</v>
      </c>
      <c r="K333" s="19">
        <v>270000000</v>
      </c>
      <c r="L333" s="19">
        <v>0</v>
      </c>
      <c r="M333" s="19">
        <v>0</v>
      </c>
      <c r="N333" s="19">
        <v>0</v>
      </c>
      <c r="O333" s="19">
        <v>270000000</v>
      </c>
      <c r="P333" s="19">
        <v>0</v>
      </c>
      <c r="Q333" s="19">
        <v>0</v>
      </c>
      <c r="R333" s="19">
        <v>0</v>
      </c>
      <c r="S333" s="19">
        <v>167260569</v>
      </c>
      <c r="T333" s="19">
        <v>167260569</v>
      </c>
      <c r="U333" s="19">
        <v>102739431</v>
      </c>
      <c r="V333" s="19">
        <v>102739431</v>
      </c>
      <c r="W333" s="19">
        <v>0</v>
      </c>
      <c r="X333" s="19">
        <v>102739431</v>
      </c>
      <c r="Y333" s="20">
        <f t="shared" si="33"/>
        <v>0.61948358888888888</v>
      </c>
      <c r="Z333" s="20">
        <f t="shared" si="34"/>
        <v>0.61948358888888888</v>
      </c>
      <c r="AA333" s="20">
        <f t="shared" si="35"/>
        <v>0</v>
      </c>
      <c r="AB333" s="21">
        <f t="shared" si="36"/>
        <v>0.61948358888888888</v>
      </c>
    </row>
    <row r="334" spans="1:28" ht="145" outlineLevel="2" x14ac:dyDescent="0.35">
      <c r="A334" s="15" t="s">
        <v>341</v>
      </c>
      <c r="B334" s="16" t="s">
        <v>33</v>
      </c>
      <c r="C334" s="16" t="s">
        <v>68</v>
      </c>
      <c r="D334" s="16" t="s">
        <v>221</v>
      </c>
      <c r="E334" s="16"/>
      <c r="F334" s="16" t="s">
        <v>36</v>
      </c>
      <c r="G334" s="16">
        <v>1120</v>
      </c>
      <c r="H334" s="16">
        <v>3480</v>
      </c>
      <c r="I334" s="17" t="s">
        <v>342</v>
      </c>
      <c r="J334" s="18">
        <v>273994327</v>
      </c>
      <c r="K334" s="19">
        <v>56537563</v>
      </c>
      <c r="L334" s="19">
        <v>0</v>
      </c>
      <c r="M334" s="19">
        <v>0</v>
      </c>
      <c r="N334" s="19">
        <v>0</v>
      </c>
      <c r="O334" s="19">
        <v>56537563</v>
      </c>
      <c r="P334" s="19">
        <v>0</v>
      </c>
      <c r="Q334" s="19">
        <v>3413730</v>
      </c>
      <c r="R334" s="19">
        <v>0</v>
      </c>
      <c r="S334" s="19">
        <v>53123832.439999998</v>
      </c>
      <c r="T334" s="19">
        <v>53123832.439999998</v>
      </c>
      <c r="U334" s="19">
        <v>0</v>
      </c>
      <c r="V334" s="19">
        <v>0.56000000000000005</v>
      </c>
      <c r="W334" s="19">
        <v>0</v>
      </c>
      <c r="X334" s="19">
        <v>0.56000000238418579</v>
      </c>
      <c r="Y334" s="20">
        <f t="shared" si="33"/>
        <v>0.93962013254798404</v>
      </c>
      <c r="Z334" s="20">
        <f t="shared" si="34"/>
        <v>0.93962013254798404</v>
      </c>
      <c r="AA334" s="20">
        <f t="shared" si="35"/>
        <v>6.0379857547096606E-2</v>
      </c>
      <c r="AB334" s="21">
        <f t="shared" si="36"/>
        <v>0.99999999009508067</v>
      </c>
    </row>
    <row r="335" spans="1:28" outlineLevel="2" x14ac:dyDescent="0.35">
      <c r="A335" s="15" t="s">
        <v>341</v>
      </c>
      <c r="B335" s="16" t="s">
        <v>33</v>
      </c>
      <c r="C335" s="16" t="s">
        <v>68</v>
      </c>
      <c r="D335" s="16" t="s">
        <v>83</v>
      </c>
      <c r="E335" s="16"/>
      <c r="F335" s="16" t="s">
        <v>36</v>
      </c>
      <c r="G335" s="16">
        <v>1120</v>
      </c>
      <c r="H335" s="16">
        <v>3480</v>
      </c>
      <c r="I335" s="17" t="s">
        <v>84</v>
      </c>
      <c r="J335" s="18">
        <v>3521544</v>
      </c>
      <c r="K335" s="19">
        <v>3521544</v>
      </c>
      <c r="L335" s="19">
        <v>0</v>
      </c>
      <c r="M335" s="19">
        <v>0</v>
      </c>
      <c r="N335" s="19">
        <v>0</v>
      </c>
      <c r="O335" s="19">
        <v>3521544</v>
      </c>
      <c r="P335" s="19">
        <v>0</v>
      </c>
      <c r="Q335" s="19">
        <v>2669254</v>
      </c>
      <c r="R335" s="19">
        <v>0</v>
      </c>
      <c r="S335" s="19">
        <v>852290</v>
      </c>
      <c r="T335" s="19">
        <v>852290</v>
      </c>
      <c r="U335" s="19">
        <v>0</v>
      </c>
      <c r="V335" s="19">
        <v>0</v>
      </c>
      <c r="W335" s="19">
        <v>0</v>
      </c>
      <c r="X335" s="19">
        <v>0</v>
      </c>
      <c r="Y335" s="20">
        <f t="shared" si="33"/>
        <v>0.24202168139884098</v>
      </c>
      <c r="Z335" s="20">
        <f t="shared" si="34"/>
        <v>0.24202168139884098</v>
      </c>
      <c r="AA335" s="20">
        <f t="shared" si="35"/>
        <v>0.75797831860115905</v>
      </c>
      <c r="AB335" s="21">
        <f t="shared" si="36"/>
        <v>1</v>
      </c>
    </row>
    <row r="336" spans="1:28" outlineLevel="2" x14ac:dyDescent="0.35">
      <c r="A336" s="15" t="s">
        <v>341</v>
      </c>
      <c r="B336" s="16" t="s">
        <v>33</v>
      </c>
      <c r="C336" s="16" t="s">
        <v>68</v>
      </c>
      <c r="D336" s="16" t="s">
        <v>85</v>
      </c>
      <c r="E336" s="16"/>
      <c r="F336" s="16" t="s">
        <v>36</v>
      </c>
      <c r="G336" s="16">
        <v>1120</v>
      </c>
      <c r="H336" s="16">
        <v>3480</v>
      </c>
      <c r="I336" s="17" t="s">
        <v>86</v>
      </c>
      <c r="J336" s="18">
        <v>35774000</v>
      </c>
      <c r="K336" s="19">
        <v>35774000</v>
      </c>
      <c r="L336" s="19">
        <v>0</v>
      </c>
      <c r="M336" s="19">
        <v>0</v>
      </c>
      <c r="N336" s="19">
        <v>0</v>
      </c>
      <c r="O336" s="19">
        <v>35774000</v>
      </c>
      <c r="P336" s="19">
        <v>0</v>
      </c>
      <c r="Q336" s="19">
        <v>25915000</v>
      </c>
      <c r="R336" s="19">
        <v>0</v>
      </c>
      <c r="S336" s="19">
        <v>9859000</v>
      </c>
      <c r="T336" s="19">
        <v>9859000</v>
      </c>
      <c r="U336" s="19">
        <v>0</v>
      </c>
      <c r="V336" s="19">
        <v>0</v>
      </c>
      <c r="W336" s="19">
        <v>0</v>
      </c>
      <c r="X336" s="19">
        <v>0</v>
      </c>
      <c r="Y336" s="20">
        <f t="shared" si="33"/>
        <v>0.27559121149438137</v>
      </c>
      <c r="Z336" s="20">
        <f t="shared" si="34"/>
        <v>0.27559121149438137</v>
      </c>
      <c r="AA336" s="20">
        <f t="shared" si="35"/>
        <v>0.72440878850561863</v>
      </c>
      <c r="AB336" s="21">
        <f t="shared" si="36"/>
        <v>1</v>
      </c>
    </row>
    <row r="337" spans="1:28" outlineLevel="2" x14ac:dyDescent="0.35">
      <c r="A337" s="15" t="s">
        <v>341</v>
      </c>
      <c r="B337" s="16" t="s">
        <v>33</v>
      </c>
      <c r="C337" s="16" t="s">
        <v>68</v>
      </c>
      <c r="D337" s="16" t="s">
        <v>226</v>
      </c>
      <c r="E337" s="16"/>
      <c r="F337" s="16" t="s">
        <v>36</v>
      </c>
      <c r="G337" s="16">
        <v>1120</v>
      </c>
      <c r="H337" s="16">
        <v>3480</v>
      </c>
      <c r="I337" s="17" t="s">
        <v>227</v>
      </c>
      <c r="J337" s="18">
        <v>10000000</v>
      </c>
      <c r="K337" s="19">
        <v>0</v>
      </c>
      <c r="L337" s="19">
        <v>0</v>
      </c>
      <c r="M337" s="19">
        <v>0</v>
      </c>
      <c r="N337" s="19">
        <v>0</v>
      </c>
      <c r="O337" s="19">
        <v>0</v>
      </c>
      <c r="P337" s="19">
        <v>0</v>
      </c>
      <c r="Q337" s="19">
        <v>0</v>
      </c>
      <c r="R337" s="19">
        <v>0</v>
      </c>
      <c r="S337" s="19">
        <v>0</v>
      </c>
      <c r="T337" s="19">
        <v>0</v>
      </c>
      <c r="U337" s="19">
        <v>0</v>
      </c>
      <c r="V337" s="19">
        <v>0</v>
      </c>
      <c r="W337" s="19">
        <v>0</v>
      </c>
      <c r="X337" s="19">
        <v>0</v>
      </c>
      <c r="Y337" s="20">
        <v>0</v>
      </c>
      <c r="Z337" s="20">
        <v>0</v>
      </c>
      <c r="AA337" s="20">
        <v>0</v>
      </c>
      <c r="AB337" s="21">
        <v>0</v>
      </c>
    </row>
    <row r="338" spans="1:28" ht="29" outlineLevel="2" x14ac:dyDescent="0.35">
      <c r="A338" s="15" t="s">
        <v>341</v>
      </c>
      <c r="B338" s="16" t="s">
        <v>33</v>
      </c>
      <c r="C338" s="16" t="s">
        <v>68</v>
      </c>
      <c r="D338" s="16" t="s">
        <v>97</v>
      </c>
      <c r="E338" s="16"/>
      <c r="F338" s="16" t="s">
        <v>36</v>
      </c>
      <c r="G338" s="16">
        <v>1120</v>
      </c>
      <c r="H338" s="16">
        <v>3480</v>
      </c>
      <c r="I338" s="17" t="s">
        <v>98</v>
      </c>
      <c r="J338" s="18">
        <v>40000000</v>
      </c>
      <c r="K338" s="19">
        <v>0</v>
      </c>
      <c r="L338" s="19">
        <v>0</v>
      </c>
      <c r="M338" s="19">
        <v>0</v>
      </c>
      <c r="N338" s="19">
        <v>0</v>
      </c>
      <c r="O338" s="19">
        <v>0</v>
      </c>
      <c r="P338" s="19">
        <v>0</v>
      </c>
      <c r="Q338" s="19">
        <v>0</v>
      </c>
      <c r="R338" s="19">
        <v>0</v>
      </c>
      <c r="S338" s="19">
        <v>0</v>
      </c>
      <c r="T338" s="19">
        <v>0</v>
      </c>
      <c r="U338" s="19">
        <v>0</v>
      </c>
      <c r="V338" s="19">
        <v>0</v>
      </c>
      <c r="W338" s="19">
        <v>0</v>
      </c>
      <c r="X338" s="19">
        <v>0</v>
      </c>
      <c r="Y338" s="20">
        <v>0</v>
      </c>
      <c r="Z338" s="20">
        <v>0</v>
      </c>
      <c r="AA338" s="20">
        <v>0</v>
      </c>
      <c r="AB338" s="21">
        <v>0</v>
      </c>
    </row>
    <row r="339" spans="1:28" outlineLevel="2" x14ac:dyDescent="0.35">
      <c r="A339" s="15" t="s">
        <v>346</v>
      </c>
      <c r="B339" s="16" t="s">
        <v>33</v>
      </c>
      <c r="C339" s="16" t="s">
        <v>68</v>
      </c>
      <c r="D339" s="16" t="s">
        <v>200</v>
      </c>
      <c r="E339" s="16"/>
      <c r="F339" s="16" t="s">
        <v>36</v>
      </c>
      <c r="G339" s="16">
        <v>1120</v>
      </c>
      <c r="H339" s="16">
        <v>3480</v>
      </c>
      <c r="I339" s="17" t="s">
        <v>201</v>
      </c>
      <c r="J339" s="18">
        <v>2729472691</v>
      </c>
      <c r="K339" s="19">
        <v>2729472691</v>
      </c>
      <c r="L339" s="19">
        <v>0</v>
      </c>
      <c r="M339" s="19">
        <v>0</v>
      </c>
      <c r="N339" s="19">
        <v>0</v>
      </c>
      <c r="O339" s="19">
        <v>2729472691</v>
      </c>
      <c r="P339" s="19">
        <v>11752697.220000001</v>
      </c>
      <c r="Q339" s="19">
        <v>412745302.89999998</v>
      </c>
      <c r="R339" s="19">
        <v>86999707.959999993</v>
      </c>
      <c r="S339" s="19">
        <v>2101743163.4300001</v>
      </c>
      <c r="T339" s="19">
        <v>2001384510.1199999</v>
      </c>
      <c r="U339" s="19">
        <v>116231819.48999999</v>
      </c>
      <c r="V339" s="19">
        <v>116231819.48999999</v>
      </c>
      <c r="W339" s="19">
        <v>0</v>
      </c>
      <c r="X339" s="19">
        <v>116231819.49000001</v>
      </c>
      <c r="Y339" s="20">
        <f t="shared" ref="Y339:Y402" si="37">S339/K339</f>
        <v>0.77001802229425564</v>
      </c>
      <c r="Z339" s="20">
        <f t="shared" ref="Z339:Z402" si="38">S339/O339</f>
        <v>0.77001802229425564</v>
      </c>
      <c r="AA339" s="20">
        <f t="shared" ref="AA339:AA402" si="39">(P339+Q339+R339)/O339</f>
        <v>0.18739799440623894</v>
      </c>
      <c r="AB339" s="21">
        <f t="shared" ref="AB339:AB402" si="40">Z339+AA339</f>
        <v>0.95741601670049459</v>
      </c>
    </row>
    <row r="340" spans="1:28" outlineLevel="2" x14ac:dyDescent="0.35">
      <c r="A340" s="15" t="s">
        <v>346</v>
      </c>
      <c r="B340" s="16" t="s">
        <v>33</v>
      </c>
      <c r="C340" s="16" t="s">
        <v>68</v>
      </c>
      <c r="D340" s="16" t="s">
        <v>202</v>
      </c>
      <c r="E340" s="16"/>
      <c r="F340" s="16" t="s">
        <v>36</v>
      </c>
      <c r="G340" s="16">
        <v>1120</v>
      </c>
      <c r="H340" s="16">
        <v>3480</v>
      </c>
      <c r="I340" s="17" t="s">
        <v>203</v>
      </c>
      <c r="J340" s="18">
        <v>216000000</v>
      </c>
      <c r="K340" s="19">
        <v>61469740.700000003</v>
      </c>
      <c r="L340" s="19">
        <v>0</v>
      </c>
      <c r="M340" s="19">
        <v>0</v>
      </c>
      <c r="N340" s="19">
        <v>0</v>
      </c>
      <c r="O340" s="19">
        <v>61469740.700000003</v>
      </c>
      <c r="P340" s="19">
        <v>0</v>
      </c>
      <c r="Q340" s="19">
        <v>42332955.409999996</v>
      </c>
      <c r="R340" s="19">
        <v>0</v>
      </c>
      <c r="S340" s="19">
        <v>4037044.59</v>
      </c>
      <c r="T340" s="19">
        <v>4037044.59</v>
      </c>
      <c r="U340" s="19">
        <v>1750000.7</v>
      </c>
      <c r="V340" s="19">
        <v>15099740.699999999</v>
      </c>
      <c r="W340" s="19">
        <v>0</v>
      </c>
      <c r="X340" s="19">
        <v>15099740.700000007</v>
      </c>
      <c r="Y340" s="20">
        <f t="shared" si="37"/>
        <v>6.5675315106705823E-2</v>
      </c>
      <c r="Z340" s="20">
        <f t="shared" si="38"/>
        <v>6.5675315106705823E-2</v>
      </c>
      <c r="AA340" s="20">
        <f t="shared" si="39"/>
        <v>0.68867958328641521</v>
      </c>
      <c r="AB340" s="21">
        <f t="shared" si="40"/>
        <v>0.75435489839312098</v>
      </c>
    </row>
    <row r="341" spans="1:28" outlineLevel="2" x14ac:dyDescent="0.35">
      <c r="A341" s="15" t="s">
        <v>346</v>
      </c>
      <c r="B341" s="16" t="s">
        <v>33</v>
      </c>
      <c r="C341" s="16" t="s">
        <v>68</v>
      </c>
      <c r="D341" s="16" t="s">
        <v>69</v>
      </c>
      <c r="E341" s="16"/>
      <c r="F341" s="16" t="s">
        <v>36</v>
      </c>
      <c r="G341" s="16">
        <v>1120</v>
      </c>
      <c r="H341" s="16">
        <v>3480</v>
      </c>
      <c r="I341" s="17" t="s">
        <v>70</v>
      </c>
      <c r="J341" s="18">
        <v>282000</v>
      </c>
      <c r="K341" s="19">
        <v>282000</v>
      </c>
      <c r="L341" s="19">
        <v>0</v>
      </c>
      <c r="M341" s="19">
        <v>0</v>
      </c>
      <c r="N341" s="19">
        <v>0</v>
      </c>
      <c r="O341" s="19">
        <v>282000</v>
      </c>
      <c r="P341" s="19">
        <v>0</v>
      </c>
      <c r="Q341" s="19">
        <v>0</v>
      </c>
      <c r="R341" s="19">
        <v>0</v>
      </c>
      <c r="S341" s="19">
        <v>0</v>
      </c>
      <c r="T341" s="19">
        <v>0</v>
      </c>
      <c r="U341" s="19">
        <v>282000</v>
      </c>
      <c r="V341" s="19">
        <v>282000</v>
      </c>
      <c r="W341" s="19">
        <v>0</v>
      </c>
      <c r="X341" s="19">
        <v>282000</v>
      </c>
      <c r="Y341" s="20">
        <f t="shared" si="37"/>
        <v>0</v>
      </c>
      <c r="Z341" s="20">
        <f t="shared" si="38"/>
        <v>0</v>
      </c>
      <c r="AA341" s="20">
        <f t="shared" si="39"/>
        <v>0</v>
      </c>
      <c r="AB341" s="21">
        <f t="shared" si="40"/>
        <v>0</v>
      </c>
    </row>
    <row r="342" spans="1:28" outlineLevel="2" x14ac:dyDescent="0.35">
      <c r="A342" s="15" t="s">
        <v>346</v>
      </c>
      <c r="B342" s="16" t="s">
        <v>33</v>
      </c>
      <c r="C342" s="16" t="s">
        <v>68</v>
      </c>
      <c r="D342" s="16" t="s">
        <v>73</v>
      </c>
      <c r="E342" s="16"/>
      <c r="F342" s="16" t="s">
        <v>36</v>
      </c>
      <c r="G342" s="16">
        <v>1120</v>
      </c>
      <c r="H342" s="16">
        <v>3480</v>
      </c>
      <c r="I342" s="17" t="s">
        <v>74</v>
      </c>
      <c r="J342" s="18">
        <v>4465000</v>
      </c>
      <c r="K342" s="19">
        <v>10965000</v>
      </c>
      <c r="L342" s="19">
        <v>0</v>
      </c>
      <c r="M342" s="19">
        <v>0</v>
      </c>
      <c r="N342" s="19">
        <v>0</v>
      </c>
      <c r="O342" s="19">
        <v>10965000</v>
      </c>
      <c r="P342" s="19">
        <v>0</v>
      </c>
      <c r="Q342" s="19">
        <v>0</v>
      </c>
      <c r="R342" s="19">
        <v>0</v>
      </c>
      <c r="S342" s="19">
        <v>0</v>
      </c>
      <c r="T342" s="19">
        <v>0</v>
      </c>
      <c r="U342" s="19">
        <v>5965000</v>
      </c>
      <c r="V342" s="19">
        <v>10965000</v>
      </c>
      <c r="W342" s="19">
        <v>0</v>
      </c>
      <c r="X342" s="19">
        <v>10965000</v>
      </c>
      <c r="Y342" s="20">
        <f t="shared" si="37"/>
        <v>0</v>
      </c>
      <c r="Z342" s="20">
        <f t="shared" si="38"/>
        <v>0</v>
      </c>
      <c r="AA342" s="20">
        <f t="shared" si="39"/>
        <v>0</v>
      </c>
      <c r="AB342" s="21">
        <f t="shared" si="40"/>
        <v>0</v>
      </c>
    </row>
    <row r="343" spans="1:28" ht="58" outlineLevel="2" x14ac:dyDescent="0.35">
      <c r="A343" s="15" t="s">
        <v>346</v>
      </c>
      <c r="B343" s="16" t="s">
        <v>33</v>
      </c>
      <c r="C343" s="16" t="s">
        <v>68</v>
      </c>
      <c r="D343" s="16" t="s">
        <v>329</v>
      </c>
      <c r="E343" s="16"/>
      <c r="F343" s="16" t="s">
        <v>36</v>
      </c>
      <c r="G343" s="16">
        <v>1120</v>
      </c>
      <c r="H343" s="16">
        <v>3480</v>
      </c>
      <c r="I343" s="17" t="s">
        <v>347</v>
      </c>
      <c r="J343" s="18">
        <v>700372</v>
      </c>
      <c r="K343" s="19">
        <v>700372</v>
      </c>
      <c r="L343" s="19">
        <v>0</v>
      </c>
      <c r="M343" s="19">
        <v>0</v>
      </c>
      <c r="N343" s="19">
        <v>0</v>
      </c>
      <c r="O343" s="19">
        <v>700372</v>
      </c>
      <c r="P343" s="19">
        <v>0</v>
      </c>
      <c r="Q343" s="19">
        <v>0</v>
      </c>
      <c r="R343" s="19">
        <v>0</v>
      </c>
      <c r="S343" s="19">
        <v>0</v>
      </c>
      <c r="T343" s="19">
        <v>0</v>
      </c>
      <c r="U343" s="19">
        <v>700372</v>
      </c>
      <c r="V343" s="19">
        <v>700372</v>
      </c>
      <c r="W343" s="19">
        <v>0</v>
      </c>
      <c r="X343" s="19">
        <v>700372</v>
      </c>
      <c r="Y343" s="20">
        <f t="shared" si="37"/>
        <v>0</v>
      </c>
      <c r="Z343" s="20">
        <f t="shared" si="38"/>
        <v>0</v>
      </c>
      <c r="AA343" s="20">
        <f t="shared" si="39"/>
        <v>0</v>
      </c>
      <c r="AB343" s="21">
        <f t="shared" si="40"/>
        <v>0</v>
      </c>
    </row>
    <row r="344" spans="1:28" ht="43.5" outlineLevel="2" x14ac:dyDescent="0.35">
      <c r="A344" s="15" t="s">
        <v>346</v>
      </c>
      <c r="B344" s="16" t="s">
        <v>33</v>
      </c>
      <c r="C344" s="16" t="s">
        <v>68</v>
      </c>
      <c r="D344" s="16" t="s">
        <v>81</v>
      </c>
      <c r="E344" s="16"/>
      <c r="F344" s="16" t="s">
        <v>36</v>
      </c>
      <c r="G344" s="16">
        <v>1120</v>
      </c>
      <c r="H344" s="16">
        <v>3480</v>
      </c>
      <c r="I344" s="17" t="s">
        <v>348</v>
      </c>
      <c r="J344" s="18">
        <v>87782070</v>
      </c>
      <c r="K344" s="19">
        <v>87782070</v>
      </c>
      <c r="L344" s="19">
        <v>0</v>
      </c>
      <c r="M344" s="19">
        <v>0</v>
      </c>
      <c r="N344" s="19">
        <v>0</v>
      </c>
      <c r="O344" s="19">
        <v>87782070</v>
      </c>
      <c r="P344" s="19">
        <v>0</v>
      </c>
      <c r="Q344" s="19">
        <v>32152816.84</v>
      </c>
      <c r="R344" s="19">
        <v>7662878.9400000004</v>
      </c>
      <c r="S344" s="19">
        <v>47699301.219999999</v>
      </c>
      <c r="T344" s="19">
        <v>47699301.219999999</v>
      </c>
      <c r="U344" s="19">
        <v>267073</v>
      </c>
      <c r="V344" s="19">
        <v>267073</v>
      </c>
      <c r="W344" s="19">
        <v>0</v>
      </c>
      <c r="X344" s="19">
        <v>267073</v>
      </c>
      <c r="Y344" s="20">
        <f t="shared" si="37"/>
        <v>0.5433831899840138</v>
      </c>
      <c r="Z344" s="20">
        <f t="shared" si="38"/>
        <v>0.5433831899840138</v>
      </c>
      <c r="AA344" s="20">
        <f t="shared" si="39"/>
        <v>0.45357435499071735</v>
      </c>
      <c r="AB344" s="21">
        <f t="shared" si="40"/>
        <v>0.99695754497473121</v>
      </c>
    </row>
    <row r="345" spans="1:28" ht="73.5" customHeight="1" outlineLevel="2" x14ac:dyDescent="0.35">
      <c r="A345" s="15" t="s">
        <v>346</v>
      </c>
      <c r="B345" s="16" t="s">
        <v>33</v>
      </c>
      <c r="C345" s="16" t="s">
        <v>68</v>
      </c>
      <c r="D345" s="16" t="s">
        <v>221</v>
      </c>
      <c r="E345" s="16"/>
      <c r="F345" s="16" t="s">
        <v>36</v>
      </c>
      <c r="G345" s="16">
        <v>1120</v>
      </c>
      <c r="H345" s="16">
        <v>3480</v>
      </c>
      <c r="I345" s="17" t="s">
        <v>349</v>
      </c>
      <c r="J345" s="18">
        <v>4000000</v>
      </c>
      <c r="K345" s="19">
        <v>4000000</v>
      </c>
      <c r="L345" s="19">
        <v>0</v>
      </c>
      <c r="M345" s="19">
        <v>0</v>
      </c>
      <c r="N345" s="19">
        <v>0</v>
      </c>
      <c r="O345" s="19">
        <v>4000000</v>
      </c>
      <c r="P345" s="19">
        <v>0</v>
      </c>
      <c r="Q345" s="19">
        <v>2300630.33</v>
      </c>
      <c r="R345" s="19">
        <v>0</v>
      </c>
      <c r="S345" s="19">
        <v>1678531.7</v>
      </c>
      <c r="T345" s="19">
        <v>1678531.7</v>
      </c>
      <c r="U345" s="19">
        <v>20837.97</v>
      </c>
      <c r="V345" s="19">
        <v>20837.97</v>
      </c>
      <c r="W345" s="19">
        <v>0</v>
      </c>
      <c r="X345" s="19">
        <v>20837.969999999972</v>
      </c>
      <c r="Y345" s="20">
        <f t="shared" si="37"/>
        <v>0.41963292499999999</v>
      </c>
      <c r="Z345" s="20">
        <f t="shared" si="38"/>
        <v>0.41963292499999999</v>
      </c>
      <c r="AA345" s="20">
        <f t="shared" si="39"/>
        <v>0.57515758250000004</v>
      </c>
      <c r="AB345" s="21">
        <f t="shared" si="40"/>
        <v>0.99479050750000009</v>
      </c>
    </row>
    <row r="346" spans="1:28" outlineLevel="2" x14ac:dyDescent="0.35">
      <c r="A346" s="15" t="s">
        <v>346</v>
      </c>
      <c r="B346" s="16" t="s">
        <v>33</v>
      </c>
      <c r="C346" s="16" t="s">
        <v>68</v>
      </c>
      <c r="D346" s="16" t="s">
        <v>83</v>
      </c>
      <c r="E346" s="16"/>
      <c r="F346" s="16" t="s">
        <v>36</v>
      </c>
      <c r="G346" s="16">
        <v>1120</v>
      </c>
      <c r="H346" s="16">
        <v>3480</v>
      </c>
      <c r="I346" s="17" t="s">
        <v>84</v>
      </c>
      <c r="J346" s="18">
        <v>78734690</v>
      </c>
      <c r="K346" s="19">
        <v>78725552</v>
      </c>
      <c r="L346" s="19">
        <v>0</v>
      </c>
      <c r="M346" s="19">
        <v>0</v>
      </c>
      <c r="N346" s="19">
        <v>0</v>
      </c>
      <c r="O346" s="19">
        <v>78725552</v>
      </c>
      <c r="P346" s="19">
        <v>0</v>
      </c>
      <c r="Q346" s="19">
        <v>38725971</v>
      </c>
      <c r="R346" s="19">
        <v>0</v>
      </c>
      <c r="S346" s="19">
        <v>11998577</v>
      </c>
      <c r="T346" s="19">
        <v>11998577</v>
      </c>
      <c r="U346" s="19">
        <v>19001004</v>
      </c>
      <c r="V346" s="19">
        <v>28001004</v>
      </c>
      <c r="W346" s="19">
        <v>0</v>
      </c>
      <c r="X346" s="19">
        <v>28001004</v>
      </c>
      <c r="Y346" s="20">
        <f t="shared" si="37"/>
        <v>0.15241019840673839</v>
      </c>
      <c r="Z346" s="20">
        <f t="shared" si="38"/>
        <v>0.15241019840673839</v>
      </c>
      <c r="AA346" s="20">
        <f t="shared" si="39"/>
        <v>0.4919110760887393</v>
      </c>
      <c r="AB346" s="21">
        <f t="shared" si="40"/>
        <v>0.64432127449547771</v>
      </c>
    </row>
    <row r="347" spans="1:28" outlineLevel="2" x14ac:dyDescent="0.35">
      <c r="A347" s="15" t="s">
        <v>346</v>
      </c>
      <c r="B347" s="16" t="s">
        <v>33</v>
      </c>
      <c r="C347" s="16" t="s">
        <v>68</v>
      </c>
      <c r="D347" s="16" t="s">
        <v>85</v>
      </c>
      <c r="E347" s="16"/>
      <c r="F347" s="16" t="s">
        <v>36</v>
      </c>
      <c r="G347" s="16">
        <v>1120</v>
      </c>
      <c r="H347" s="16">
        <v>3480</v>
      </c>
      <c r="I347" s="17" t="s">
        <v>86</v>
      </c>
      <c r="J347" s="18">
        <v>268677900</v>
      </c>
      <c r="K347" s="19">
        <v>268677900</v>
      </c>
      <c r="L347" s="19">
        <v>0</v>
      </c>
      <c r="M347" s="19">
        <v>0</v>
      </c>
      <c r="N347" s="19">
        <v>0</v>
      </c>
      <c r="O347" s="19">
        <v>268677900</v>
      </c>
      <c r="P347" s="19">
        <v>0</v>
      </c>
      <c r="Q347" s="19">
        <v>106518151.01000001</v>
      </c>
      <c r="R347" s="19">
        <v>0</v>
      </c>
      <c r="S347" s="19">
        <v>111004534.98999999</v>
      </c>
      <c r="T347" s="19">
        <v>111004534.98999999</v>
      </c>
      <c r="U347" s="19">
        <v>41155214</v>
      </c>
      <c r="V347" s="19">
        <v>51155214</v>
      </c>
      <c r="W347" s="19">
        <v>0</v>
      </c>
      <c r="X347" s="19">
        <v>51155214.000000015</v>
      </c>
      <c r="Y347" s="20">
        <f t="shared" si="37"/>
        <v>0.41315096995324141</v>
      </c>
      <c r="Z347" s="20">
        <f t="shared" si="38"/>
        <v>0.41315096995324141</v>
      </c>
      <c r="AA347" s="20">
        <f t="shared" si="39"/>
        <v>0.39645296844288275</v>
      </c>
      <c r="AB347" s="21">
        <f t="shared" si="40"/>
        <v>0.80960393839612421</v>
      </c>
    </row>
    <row r="348" spans="1:28" ht="72.5" outlineLevel="2" x14ac:dyDescent="0.35">
      <c r="A348" s="15" t="s">
        <v>346</v>
      </c>
      <c r="B348" s="16" t="s">
        <v>33</v>
      </c>
      <c r="C348" s="16" t="s">
        <v>68</v>
      </c>
      <c r="D348" s="16" t="s">
        <v>93</v>
      </c>
      <c r="E348" s="16"/>
      <c r="F348" s="16" t="s">
        <v>36</v>
      </c>
      <c r="G348" s="16">
        <v>1120</v>
      </c>
      <c r="H348" s="16">
        <v>3480</v>
      </c>
      <c r="I348" s="17" t="s">
        <v>350</v>
      </c>
      <c r="J348" s="18">
        <v>32989000</v>
      </c>
      <c r="K348" s="19">
        <v>23924605</v>
      </c>
      <c r="L348" s="19">
        <v>0</v>
      </c>
      <c r="M348" s="19">
        <v>0</v>
      </c>
      <c r="N348" s="19">
        <v>0</v>
      </c>
      <c r="O348" s="19">
        <v>23924605</v>
      </c>
      <c r="P348" s="19">
        <v>0</v>
      </c>
      <c r="Q348" s="19">
        <v>6388791.9800000004</v>
      </c>
      <c r="R348" s="19">
        <v>1860033.95</v>
      </c>
      <c r="S348" s="19">
        <v>14873744.029999999</v>
      </c>
      <c r="T348" s="19">
        <v>7810959.1399999997</v>
      </c>
      <c r="U348" s="19">
        <v>797230.18</v>
      </c>
      <c r="V348" s="19">
        <v>802035.04</v>
      </c>
      <c r="W348" s="19">
        <v>0</v>
      </c>
      <c r="X348" s="19">
        <v>802035.04000000097</v>
      </c>
      <c r="Y348" s="20">
        <f t="shared" si="37"/>
        <v>0.62169235521338806</v>
      </c>
      <c r="Z348" s="20">
        <f t="shared" si="38"/>
        <v>0.62169235521338806</v>
      </c>
      <c r="AA348" s="20">
        <f t="shared" si="39"/>
        <v>0.34478420563265311</v>
      </c>
      <c r="AB348" s="21">
        <f t="shared" si="40"/>
        <v>0.96647656084604117</v>
      </c>
    </row>
    <row r="349" spans="1:28" outlineLevel="2" x14ac:dyDescent="0.35">
      <c r="A349" s="15" t="s">
        <v>346</v>
      </c>
      <c r="B349" s="16" t="s">
        <v>33</v>
      </c>
      <c r="C349" s="16" t="s">
        <v>68</v>
      </c>
      <c r="D349" s="16" t="s">
        <v>224</v>
      </c>
      <c r="E349" s="16"/>
      <c r="F349" s="16" t="s">
        <v>36</v>
      </c>
      <c r="G349" s="16">
        <v>1120</v>
      </c>
      <c r="H349" s="16">
        <v>3480</v>
      </c>
      <c r="I349" s="17" t="s">
        <v>225</v>
      </c>
      <c r="J349" s="18">
        <v>37000000</v>
      </c>
      <c r="K349" s="19">
        <v>37000000</v>
      </c>
      <c r="L349" s="19">
        <v>0</v>
      </c>
      <c r="M349" s="19">
        <v>0</v>
      </c>
      <c r="N349" s="19">
        <v>0</v>
      </c>
      <c r="O349" s="19">
        <v>37000000</v>
      </c>
      <c r="P349" s="19">
        <v>0</v>
      </c>
      <c r="Q349" s="19">
        <v>1238400</v>
      </c>
      <c r="R349" s="19">
        <v>0</v>
      </c>
      <c r="S349" s="19">
        <v>1482560</v>
      </c>
      <c r="T349" s="19">
        <v>1482560</v>
      </c>
      <c r="U349" s="19">
        <v>30279040</v>
      </c>
      <c r="V349" s="19">
        <v>34279040</v>
      </c>
      <c r="W349" s="19">
        <v>0</v>
      </c>
      <c r="X349" s="19">
        <v>34279040</v>
      </c>
      <c r="Y349" s="20">
        <f t="shared" si="37"/>
        <v>4.006918918918919E-2</v>
      </c>
      <c r="Z349" s="20">
        <f t="shared" si="38"/>
        <v>4.006918918918919E-2</v>
      </c>
      <c r="AA349" s="20">
        <f t="shared" si="39"/>
        <v>3.3470270270270268E-2</v>
      </c>
      <c r="AB349" s="21">
        <f t="shared" si="40"/>
        <v>7.3539459459459458E-2</v>
      </c>
    </row>
    <row r="350" spans="1:28" outlineLevel="2" x14ac:dyDescent="0.35">
      <c r="A350" s="15" t="s">
        <v>346</v>
      </c>
      <c r="B350" s="16" t="s">
        <v>33</v>
      </c>
      <c r="C350" s="16" t="s">
        <v>68</v>
      </c>
      <c r="D350" s="16" t="s">
        <v>226</v>
      </c>
      <c r="E350" s="16"/>
      <c r="F350" s="16" t="s">
        <v>36</v>
      </c>
      <c r="G350" s="16">
        <v>1120</v>
      </c>
      <c r="H350" s="16">
        <v>3480</v>
      </c>
      <c r="I350" s="17" t="s">
        <v>227</v>
      </c>
      <c r="J350" s="18">
        <v>35000000</v>
      </c>
      <c r="K350" s="19">
        <v>13038545</v>
      </c>
      <c r="L350" s="19">
        <v>0</v>
      </c>
      <c r="M350" s="19">
        <v>0</v>
      </c>
      <c r="N350" s="19">
        <v>0</v>
      </c>
      <c r="O350" s="19">
        <v>13038545</v>
      </c>
      <c r="P350" s="19">
        <v>0</v>
      </c>
      <c r="Q350" s="19">
        <v>0</v>
      </c>
      <c r="R350" s="19">
        <v>0</v>
      </c>
      <c r="S350" s="19">
        <v>2137529.7000000002</v>
      </c>
      <c r="T350" s="19">
        <v>2137529.7000000002</v>
      </c>
      <c r="U350" s="19">
        <v>10045416.300000001</v>
      </c>
      <c r="V350" s="19">
        <v>10901015.300000001</v>
      </c>
      <c r="W350" s="19">
        <v>0</v>
      </c>
      <c r="X350" s="19">
        <v>10901015.300000001</v>
      </c>
      <c r="Y350" s="20">
        <f t="shared" si="37"/>
        <v>0.16393928156861062</v>
      </c>
      <c r="Z350" s="20">
        <f t="shared" si="38"/>
        <v>0.16393928156861062</v>
      </c>
      <c r="AA350" s="20">
        <f t="shared" si="39"/>
        <v>0</v>
      </c>
      <c r="AB350" s="21">
        <f t="shared" si="40"/>
        <v>0.16393928156861062</v>
      </c>
    </row>
    <row r="351" spans="1:28" outlineLevel="2" x14ac:dyDescent="0.35">
      <c r="A351" s="15" t="s">
        <v>346</v>
      </c>
      <c r="B351" s="16" t="s">
        <v>33</v>
      </c>
      <c r="C351" s="16" t="s">
        <v>68</v>
      </c>
      <c r="D351" s="16" t="s">
        <v>95</v>
      </c>
      <c r="E351" s="16"/>
      <c r="F351" s="16" t="s">
        <v>36</v>
      </c>
      <c r="G351" s="16">
        <v>1120</v>
      </c>
      <c r="H351" s="16">
        <v>3480</v>
      </c>
      <c r="I351" s="17" t="s">
        <v>96</v>
      </c>
      <c r="J351" s="18">
        <v>85269332</v>
      </c>
      <c r="K351" s="19">
        <v>167399332</v>
      </c>
      <c r="L351" s="19">
        <v>0</v>
      </c>
      <c r="M351" s="19">
        <v>0</v>
      </c>
      <c r="N351" s="19">
        <v>0</v>
      </c>
      <c r="O351" s="19">
        <v>167399332</v>
      </c>
      <c r="P351" s="19">
        <v>0</v>
      </c>
      <c r="Q351" s="19">
        <v>24291777.539999999</v>
      </c>
      <c r="R351" s="19">
        <v>23747887.670000002</v>
      </c>
      <c r="S351" s="19">
        <v>119353610.25</v>
      </c>
      <c r="T351" s="19">
        <v>111477871.77</v>
      </c>
      <c r="U351" s="19">
        <v>6056.54</v>
      </c>
      <c r="V351" s="19">
        <v>6056.54</v>
      </c>
      <c r="W351" s="19">
        <v>0</v>
      </c>
      <c r="X351" s="19">
        <v>6056.5400000065565</v>
      </c>
      <c r="Y351" s="20">
        <f t="shared" si="37"/>
        <v>0.7129873747046972</v>
      </c>
      <c r="Z351" s="20">
        <f t="shared" si="38"/>
        <v>0.7129873747046972</v>
      </c>
      <c r="AA351" s="20">
        <f t="shared" si="39"/>
        <v>0.28697644510313819</v>
      </c>
      <c r="AB351" s="21">
        <f t="shared" si="40"/>
        <v>0.99996381980783533</v>
      </c>
    </row>
    <row r="352" spans="1:28" outlineLevel="2" x14ac:dyDescent="0.35">
      <c r="A352" s="15" t="s">
        <v>346</v>
      </c>
      <c r="B352" s="16" t="s">
        <v>33</v>
      </c>
      <c r="C352" s="16" t="s">
        <v>68</v>
      </c>
      <c r="D352" s="16" t="s">
        <v>230</v>
      </c>
      <c r="E352" s="16"/>
      <c r="F352" s="16" t="s">
        <v>36</v>
      </c>
      <c r="G352" s="16">
        <v>1120</v>
      </c>
      <c r="H352" s="16">
        <v>3480</v>
      </c>
      <c r="I352" s="17" t="s">
        <v>231</v>
      </c>
      <c r="J352" s="18">
        <v>37832400</v>
      </c>
      <c r="K352" s="19">
        <v>56030876</v>
      </c>
      <c r="L352" s="19">
        <v>0</v>
      </c>
      <c r="M352" s="19">
        <v>0</v>
      </c>
      <c r="N352" s="19">
        <v>0</v>
      </c>
      <c r="O352" s="19">
        <v>56030876</v>
      </c>
      <c r="P352" s="19">
        <v>0</v>
      </c>
      <c r="Q352" s="19">
        <v>12682103</v>
      </c>
      <c r="R352" s="19">
        <v>0</v>
      </c>
      <c r="S352" s="19">
        <v>42578455.520000003</v>
      </c>
      <c r="T352" s="19">
        <v>42578455.520000003</v>
      </c>
      <c r="U352" s="19">
        <v>63731.76</v>
      </c>
      <c r="V352" s="19">
        <v>770317.48</v>
      </c>
      <c r="W352" s="19">
        <v>0</v>
      </c>
      <c r="X352" s="19">
        <v>770317.47999999672</v>
      </c>
      <c r="Y352" s="20">
        <f t="shared" si="37"/>
        <v>0.75991058073052442</v>
      </c>
      <c r="Z352" s="20">
        <f t="shared" si="38"/>
        <v>0.75991058073052442</v>
      </c>
      <c r="AA352" s="20">
        <f t="shared" si="39"/>
        <v>0.22634133009093058</v>
      </c>
      <c r="AB352" s="21">
        <f t="shared" si="40"/>
        <v>0.98625191082145502</v>
      </c>
    </row>
    <row r="353" spans="1:28" ht="29" outlineLevel="2" x14ac:dyDescent="0.35">
      <c r="A353" s="15" t="s">
        <v>346</v>
      </c>
      <c r="B353" s="16" t="s">
        <v>33</v>
      </c>
      <c r="C353" s="16" t="s">
        <v>68</v>
      </c>
      <c r="D353" s="16" t="s">
        <v>97</v>
      </c>
      <c r="E353" s="16"/>
      <c r="F353" s="16" t="s">
        <v>36</v>
      </c>
      <c r="G353" s="16">
        <v>1120</v>
      </c>
      <c r="H353" s="16">
        <v>3480</v>
      </c>
      <c r="I353" s="17" t="s">
        <v>98</v>
      </c>
      <c r="J353" s="18">
        <v>8000000</v>
      </c>
      <c r="K353" s="19">
        <v>8622928.3000000007</v>
      </c>
      <c r="L353" s="19">
        <v>0</v>
      </c>
      <c r="M353" s="19">
        <v>0</v>
      </c>
      <c r="N353" s="19">
        <v>0</v>
      </c>
      <c r="O353" s="19">
        <v>8622928.3000000007</v>
      </c>
      <c r="P353" s="19">
        <v>0</v>
      </c>
      <c r="Q353" s="19">
        <v>0</v>
      </c>
      <c r="R353" s="19">
        <v>0</v>
      </c>
      <c r="S353" s="19">
        <v>8622928.1899999995</v>
      </c>
      <c r="T353" s="19">
        <v>8622928.1899999995</v>
      </c>
      <c r="U353" s="19">
        <v>0</v>
      </c>
      <c r="V353" s="19">
        <v>0.11</v>
      </c>
      <c r="W353" s="19">
        <v>0</v>
      </c>
      <c r="X353" s="19">
        <v>0.1100000012665987</v>
      </c>
      <c r="Y353" s="20">
        <f t="shared" si="37"/>
        <v>0.99999998724331252</v>
      </c>
      <c r="Z353" s="20">
        <f t="shared" si="38"/>
        <v>0.99999998724331252</v>
      </c>
      <c r="AA353" s="20">
        <f t="shared" si="39"/>
        <v>0</v>
      </c>
      <c r="AB353" s="21">
        <f t="shared" si="40"/>
        <v>0.99999998724331252</v>
      </c>
    </row>
    <row r="354" spans="1:28" ht="29" outlineLevel="2" x14ac:dyDescent="0.35">
      <c r="A354" s="15" t="s">
        <v>353</v>
      </c>
      <c r="B354" s="16" t="s">
        <v>33</v>
      </c>
      <c r="C354" s="16" t="s">
        <v>68</v>
      </c>
      <c r="D354" s="16" t="s">
        <v>221</v>
      </c>
      <c r="E354" s="16"/>
      <c r="F354" s="16" t="s">
        <v>36</v>
      </c>
      <c r="G354" s="16">
        <v>1120</v>
      </c>
      <c r="H354" s="16">
        <v>3460</v>
      </c>
      <c r="I354" s="17" t="s">
        <v>354</v>
      </c>
      <c r="J354" s="19">
        <v>0</v>
      </c>
      <c r="K354" s="19">
        <v>14808000</v>
      </c>
      <c r="L354" s="19">
        <v>0</v>
      </c>
      <c r="M354" s="19">
        <v>0</v>
      </c>
      <c r="N354" s="19">
        <v>0</v>
      </c>
      <c r="O354" s="19">
        <v>14808000</v>
      </c>
      <c r="P354" s="19">
        <v>0</v>
      </c>
      <c r="Q354" s="19">
        <v>14808000</v>
      </c>
      <c r="R354" s="19">
        <v>0</v>
      </c>
      <c r="S354" s="19">
        <v>0</v>
      </c>
      <c r="T354" s="19">
        <v>0</v>
      </c>
      <c r="U354" s="19">
        <v>0</v>
      </c>
      <c r="V354" s="19">
        <v>0</v>
      </c>
      <c r="W354" s="19">
        <v>0</v>
      </c>
      <c r="X354" s="19">
        <v>0</v>
      </c>
      <c r="Y354" s="20">
        <f t="shared" si="37"/>
        <v>0</v>
      </c>
      <c r="Z354" s="20">
        <f t="shared" si="38"/>
        <v>0</v>
      </c>
      <c r="AA354" s="20">
        <f t="shared" si="39"/>
        <v>1</v>
      </c>
      <c r="AB354" s="21">
        <f t="shared" si="40"/>
        <v>1</v>
      </c>
    </row>
    <row r="355" spans="1:28" outlineLevel="2" x14ac:dyDescent="0.35">
      <c r="A355" s="15" t="s">
        <v>353</v>
      </c>
      <c r="B355" s="16" t="s">
        <v>33</v>
      </c>
      <c r="C355" s="16" t="s">
        <v>68</v>
      </c>
      <c r="D355" s="16" t="s">
        <v>83</v>
      </c>
      <c r="E355" s="16"/>
      <c r="F355" s="16" t="s">
        <v>36</v>
      </c>
      <c r="G355" s="16">
        <v>1120</v>
      </c>
      <c r="H355" s="16">
        <v>3460</v>
      </c>
      <c r="I355" s="17" t="s">
        <v>84</v>
      </c>
      <c r="J355" s="18">
        <v>2294462607</v>
      </c>
      <c r="K355" s="19">
        <v>3474228</v>
      </c>
      <c r="L355" s="19">
        <v>0</v>
      </c>
      <c r="M355" s="19">
        <v>0</v>
      </c>
      <c r="N355" s="19">
        <v>0</v>
      </c>
      <c r="O355" s="19">
        <v>3474228</v>
      </c>
      <c r="P355" s="19">
        <v>0</v>
      </c>
      <c r="Q355" s="19">
        <v>393760</v>
      </c>
      <c r="R355" s="19">
        <v>0</v>
      </c>
      <c r="S355" s="19">
        <v>3044748</v>
      </c>
      <c r="T355" s="19">
        <v>3044748</v>
      </c>
      <c r="U355" s="19">
        <v>35720</v>
      </c>
      <c r="V355" s="19">
        <v>35720</v>
      </c>
      <c r="W355" s="19">
        <v>0</v>
      </c>
      <c r="X355" s="19">
        <v>35720</v>
      </c>
      <c r="Y355" s="20">
        <f t="shared" si="37"/>
        <v>0.87638117014772776</v>
      </c>
      <c r="Z355" s="20">
        <f t="shared" si="38"/>
        <v>0.87638117014772776</v>
      </c>
      <c r="AA355" s="20">
        <f t="shared" si="39"/>
        <v>0.11333740905893339</v>
      </c>
      <c r="AB355" s="21">
        <f t="shared" si="40"/>
        <v>0.98971857920666118</v>
      </c>
    </row>
    <row r="356" spans="1:28" outlineLevel="2" x14ac:dyDescent="0.35">
      <c r="A356" s="15" t="s">
        <v>353</v>
      </c>
      <c r="B356" s="16" t="s">
        <v>33</v>
      </c>
      <c r="C356" s="16" t="s">
        <v>68</v>
      </c>
      <c r="D356" s="16" t="s">
        <v>85</v>
      </c>
      <c r="E356" s="16"/>
      <c r="F356" s="16" t="s">
        <v>36</v>
      </c>
      <c r="G356" s="16">
        <v>1120</v>
      </c>
      <c r="H356" s="16">
        <v>3460</v>
      </c>
      <c r="I356" s="17" t="s">
        <v>86</v>
      </c>
      <c r="J356" s="18">
        <v>50845800</v>
      </c>
      <c r="K356" s="19">
        <v>20000000</v>
      </c>
      <c r="L356" s="19">
        <v>0</v>
      </c>
      <c r="M356" s="19">
        <v>0</v>
      </c>
      <c r="N356" s="19">
        <v>0</v>
      </c>
      <c r="O356" s="19">
        <v>20000000</v>
      </c>
      <c r="P356" s="19">
        <v>0</v>
      </c>
      <c r="Q356" s="19">
        <v>8020000</v>
      </c>
      <c r="R356" s="19">
        <v>0</v>
      </c>
      <c r="S356" s="19">
        <v>8210400</v>
      </c>
      <c r="T356" s="19">
        <v>8210400</v>
      </c>
      <c r="U356" s="19">
        <v>3769600</v>
      </c>
      <c r="V356" s="19">
        <v>3769600</v>
      </c>
      <c r="W356" s="19">
        <v>0</v>
      </c>
      <c r="X356" s="19">
        <v>3769600</v>
      </c>
      <c r="Y356" s="20">
        <f t="shared" si="37"/>
        <v>0.41052</v>
      </c>
      <c r="Z356" s="20">
        <f t="shared" si="38"/>
        <v>0.41052</v>
      </c>
      <c r="AA356" s="20">
        <f t="shared" si="39"/>
        <v>0.40100000000000002</v>
      </c>
      <c r="AB356" s="21">
        <f t="shared" si="40"/>
        <v>0.81152000000000002</v>
      </c>
    </row>
    <row r="357" spans="1:28" ht="101.5" outlineLevel="2" x14ac:dyDescent="0.35">
      <c r="A357" s="15" t="s">
        <v>385</v>
      </c>
      <c r="B357" s="16" t="s">
        <v>277</v>
      </c>
      <c r="C357" s="16" t="s">
        <v>68</v>
      </c>
      <c r="D357" s="16" t="s">
        <v>391</v>
      </c>
      <c r="E357" s="16"/>
      <c r="F357" s="16">
        <v>522</v>
      </c>
      <c r="G357" s="16">
        <v>1120</v>
      </c>
      <c r="H357" s="16">
        <v>3480</v>
      </c>
      <c r="I357" s="17" t="s">
        <v>619</v>
      </c>
      <c r="J357" s="19">
        <v>0</v>
      </c>
      <c r="K357" s="19">
        <v>2014665707</v>
      </c>
      <c r="L357" s="19">
        <v>0</v>
      </c>
      <c r="M357" s="19">
        <v>0</v>
      </c>
      <c r="N357" s="19">
        <v>0</v>
      </c>
      <c r="O357" s="19">
        <v>2014665707</v>
      </c>
      <c r="P357" s="19">
        <v>0</v>
      </c>
      <c r="Q357" s="19">
        <v>0</v>
      </c>
      <c r="R357" s="19">
        <v>0</v>
      </c>
      <c r="S357" s="19">
        <v>2014665707</v>
      </c>
      <c r="T357" s="19">
        <v>2014665707</v>
      </c>
      <c r="U357" s="19">
        <v>0</v>
      </c>
      <c r="V357" s="19">
        <v>0</v>
      </c>
      <c r="W357" s="19">
        <v>0</v>
      </c>
      <c r="X357" s="19">
        <v>0</v>
      </c>
      <c r="Y357" s="20">
        <f t="shared" si="37"/>
        <v>1</v>
      </c>
      <c r="Z357" s="20">
        <f t="shared" si="38"/>
        <v>1</v>
      </c>
      <c r="AA357" s="20">
        <f t="shared" si="39"/>
        <v>0</v>
      </c>
      <c r="AB357" s="21">
        <f t="shared" si="40"/>
        <v>1</v>
      </c>
    </row>
    <row r="358" spans="1:28" ht="101.5" outlineLevel="2" x14ac:dyDescent="0.35">
      <c r="A358" s="15" t="s">
        <v>385</v>
      </c>
      <c r="B358" s="16" t="s">
        <v>281</v>
      </c>
      <c r="C358" s="16" t="s">
        <v>68</v>
      </c>
      <c r="D358" s="16" t="s">
        <v>391</v>
      </c>
      <c r="E358" s="16"/>
      <c r="F358" s="16">
        <v>457</v>
      </c>
      <c r="G358" s="16">
        <v>1120</v>
      </c>
      <c r="H358" s="16">
        <v>3480</v>
      </c>
      <c r="I358" s="17" t="s">
        <v>412</v>
      </c>
      <c r="J358" s="19">
        <v>0</v>
      </c>
      <c r="K358" s="19">
        <v>4156086695.1599998</v>
      </c>
      <c r="L358" s="19">
        <v>0</v>
      </c>
      <c r="M358" s="19">
        <v>0</v>
      </c>
      <c r="N358" s="19">
        <v>0</v>
      </c>
      <c r="O358" s="19">
        <v>4156086695.1599998</v>
      </c>
      <c r="P358" s="19">
        <v>0</v>
      </c>
      <c r="Q358" s="19">
        <v>0</v>
      </c>
      <c r="R358" s="19">
        <v>0</v>
      </c>
      <c r="S358" s="19">
        <v>1342478105</v>
      </c>
      <c r="T358" s="19">
        <v>1342478105</v>
      </c>
      <c r="U358" s="19">
        <v>2813608590.1599998</v>
      </c>
      <c r="V358" s="19">
        <v>2813608590.1599998</v>
      </c>
      <c r="W358" s="19">
        <v>0</v>
      </c>
      <c r="X358" s="19">
        <v>2813608590.1599998</v>
      </c>
      <c r="Y358" s="20">
        <f t="shared" si="37"/>
        <v>0.32301494253317486</v>
      </c>
      <c r="Z358" s="20">
        <f t="shared" si="38"/>
        <v>0.32301494253317486</v>
      </c>
      <c r="AA358" s="20">
        <f t="shared" si="39"/>
        <v>0</v>
      </c>
      <c r="AB358" s="21">
        <f t="shared" si="40"/>
        <v>0.32301494253317486</v>
      </c>
    </row>
    <row r="359" spans="1:28" ht="116" outlineLevel="2" x14ac:dyDescent="0.35">
      <c r="A359" s="15" t="s">
        <v>385</v>
      </c>
      <c r="B359" s="16" t="s">
        <v>281</v>
      </c>
      <c r="C359" s="16" t="s">
        <v>68</v>
      </c>
      <c r="D359" s="16" t="s">
        <v>391</v>
      </c>
      <c r="E359" s="16"/>
      <c r="F359" s="16">
        <v>522</v>
      </c>
      <c r="G359" s="16">
        <v>1120</v>
      </c>
      <c r="H359" s="16">
        <v>3480</v>
      </c>
      <c r="I359" s="17" t="s">
        <v>413</v>
      </c>
      <c r="J359" s="19">
        <v>0</v>
      </c>
      <c r="K359" s="19">
        <v>1070291158</v>
      </c>
      <c r="L359" s="19">
        <v>0</v>
      </c>
      <c r="M359" s="19">
        <v>0</v>
      </c>
      <c r="N359" s="19">
        <v>0</v>
      </c>
      <c r="O359" s="19">
        <v>1070291158</v>
      </c>
      <c r="P359" s="19">
        <v>0</v>
      </c>
      <c r="Q359" s="19">
        <v>0</v>
      </c>
      <c r="R359" s="19">
        <v>0</v>
      </c>
      <c r="S359" s="19">
        <v>1070291158</v>
      </c>
      <c r="T359" s="19">
        <v>1070291158</v>
      </c>
      <c r="U359" s="19">
        <v>0</v>
      </c>
      <c r="V359" s="19">
        <v>0</v>
      </c>
      <c r="W359" s="19">
        <v>0</v>
      </c>
      <c r="X359" s="19">
        <v>0</v>
      </c>
      <c r="Y359" s="20">
        <f t="shared" si="37"/>
        <v>1</v>
      </c>
      <c r="Z359" s="20">
        <f t="shared" si="38"/>
        <v>1</v>
      </c>
      <c r="AA359" s="20">
        <f t="shared" si="39"/>
        <v>0</v>
      </c>
      <c r="AB359" s="21">
        <f t="shared" si="40"/>
        <v>1</v>
      </c>
    </row>
    <row r="360" spans="1:28" ht="101.5" outlineLevel="2" x14ac:dyDescent="0.35">
      <c r="A360" s="15" t="s">
        <v>385</v>
      </c>
      <c r="B360" s="16" t="s">
        <v>309</v>
      </c>
      <c r="C360" s="16" t="s">
        <v>68</v>
      </c>
      <c r="D360" s="16" t="s">
        <v>391</v>
      </c>
      <c r="E360" s="16"/>
      <c r="F360" s="16">
        <v>457</v>
      </c>
      <c r="G360" s="16">
        <v>1120</v>
      </c>
      <c r="H360" s="16">
        <v>3480</v>
      </c>
      <c r="I360" s="17" t="s">
        <v>452</v>
      </c>
      <c r="J360" s="19">
        <v>0</v>
      </c>
      <c r="K360" s="19">
        <v>4814594600.8500004</v>
      </c>
      <c r="L360" s="19">
        <v>0</v>
      </c>
      <c r="M360" s="19">
        <v>0</v>
      </c>
      <c r="N360" s="19">
        <v>0</v>
      </c>
      <c r="O360" s="19">
        <v>4814594600.8500004</v>
      </c>
      <c r="P360" s="19">
        <v>0</v>
      </c>
      <c r="Q360" s="19">
        <v>0</v>
      </c>
      <c r="R360" s="19">
        <v>0</v>
      </c>
      <c r="S360" s="19">
        <v>0</v>
      </c>
      <c r="T360" s="19">
        <v>0</v>
      </c>
      <c r="U360" s="19">
        <v>4814594600.8500004</v>
      </c>
      <c r="V360" s="19">
        <v>4814594600.8500004</v>
      </c>
      <c r="W360" s="19">
        <v>0</v>
      </c>
      <c r="X360" s="19">
        <v>4814594600.8500004</v>
      </c>
      <c r="Y360" s="20">
        <f t="shared" si="37"/>
        <v>0</v>
      </c>
      <c r="Z360" s="20">
        <f t="shared" si="38"/>
        <v>0</v>
      </c>
      <c r="AA360" s="20">
        <f t="shared" si="39"/>
        <v>0</v>
      </c>
      <c r="AB360" s="21">
        <f t="shared" si="40"/>
        <v>0</v>
      </c>
    </row>
    <row r="361" spans="1:28" ht="101.5" outlineLevel="2" x14ac:dyDescent="0.35">
      <c r="A361" s="15" t="s">
        <v>385</v>
      </c>
      <c r="B361" s="16" t="s">
        <v>309</v>
      </c>
      <c r="C361" s="16" t="s">
        <v>68</v>
      </c>
      <c r="D361" s="16" t="s">
        <v>391</v>
      </c>
      <c r="E361" s="16"/>
      <c r="F361" s="16">
        <v>522</v>
      </c>
      <c r="G361" s="16">
        <v>1120</v>
      </c>
      <c r="H361" s="16">
        <v>3480</v>
      </c>
      <c r="I361" s="17" t="s">
        <v>453</v>
      </c>
      <c r="J361" s="19">
        <v>0</v>
      </c>
      <c r="K361" s="19">
        <v>1070291158</v>
      </c>
      <c r="L361" s="19">
        <v>0</v>
      </c>
      <c r="M361" s="19">
        <v>0</v>
      </c>
      <c r="N361" s="19">
        <v>0</v>
      </c>
      <c r="O361" s="19">
        <v>1070291158</v>
      </c>
      <c r="P361" s="19">
        <v>0</v>
      </c>
      <c r="Q361" s="19">
        <v>0</v>
      </c>
      <c r="R361" s="19">
        <v>0</v>
      </c>
      <c r="S361" s="19">
        <v>1070291158</v>
      </c>
      <c r="T361" s="19">
        <v>1070291158</v>
      </c>
      <c r="U361" s="19">
        <v>0</v>
      </c>
      <c r="V361" s="19">
        <v>0</v>
      </c>
      <c r="W361" s="19">
        <v>0</v>
      </c>
      <c r="X361" s="19">
        <v>0</v>
      </c>
      <c r="Y361" s="20">
        <f t="shared" si="37"/>
        <v>1</v>
      </c>
      <c r="Z361" s="20">
        <f t="shared" si="38"/>
        <v>1</v>
      </c>
      <c r="AA361" s="20">
        <f t="shared" si="39"/>
        <v>0</v>
      </c>
      <c r="AB361" s="21">
        <f t="shared" si="40"/>
        <v>1</v>
      </c>
    </row>
    <row r="362" spans="1:28" outlineLevel="2" x14ac:dyDescent="0.35">
      <c r="A362" s="15" t="s">
        <v>385</v>
      </c>
      <c r="B362" s="16" t="s">
        <v>475</v>
      </c>
      <c r="C362" s="16" t="s">
        <v>68</v>
      </c>
      <c r="D362" s="16" t="s">
        <v>85</v>
      </c>
      <c r="E362" s="16"/>
      <c r="F362" s="16" t="s">
        <v>36</v>
      </c>
      <c r="G362" s="16">
        <v>1120</v>
      </c>
      <c r="H362" s="16">
        <v>3480</v>
      </c>
      <c r="I362" s="17" t="s">
        <v>86</v>
      </c>
      <c r="J362" s="18">
        <v>3525914</v>
      </c>
      <c r="K362" s="19">
        <v>3525914</v>
      </c>
      <c r="L362" s="19">
        <v>0</v>
      </c>
      <c r="M362" s="19">
        <v>0</v>
      </c>
      <c r="N362" s="19">
        <v>0</v>
      </c>
      <c r="O362" s="19">
        <v>3525914</v>
      </c>
      <c r="P362" s="19">
        <v>0</v>
      </c>
      <c r="Q362" s="19">
        <v>3525914</v>
      </c>
      <c r="R362" s="19">
        <v>0</v>
      </c>
      <c r="S362" s="19">
        <v>0</v>
      </c>
      <c r="T362" s="19">
        <v>0</v>
      </c>
      <c r="U362" s="19">
        <v>0</v>
      </c>
      <c r="V362" s="19">
        <v>0</v>
      </c>
      <c r="W362" s="19">
        <v>0</v>
      </c>
      <c r="X362" s="19">
        <v>0</v>
      </c>
      <c r="Y362" s="20">
        <f t="shared" si="37"/>
        <v>0</v>
      </c>
      <c r="Z362" s="20">
        <f t="shared" si="38"/>
        <v>0</v>
      </c>
      <c r="AA362" s="20">
        <f t="shared" si="39"/>
        <v>1</v>
      </c>
      <c r="AB362" s="21">
        <f t="shared" si="40"/>
        <v>1</v>
      </c>
    </row>
    <row r="363" spans="1:28" ht="101.5" outlineLevel="2" x14ac:dyDescent="0.35">
      <c r="A363" s="15" t="s">
        <v>385</v>
      </c>
      <c r="B363" s="16" t="s">
        <v>475</v>
      </c>
      <c r="C363" s="16" t="s">
        <v>68</v>
      </c>
      <c r="D363" s="16" t="s">
        <v>391</v>
      </c>
      <c r="E363" s="16"/>
      <c r="F363" s="16">
        <v>457</v>
      </c>
      <c r="G363" s="16">
        <v>1120</v>
      </c>
      <c r="H363" s="16">
        <v>3480</v>
      </c>
      <c r="I363" s="17" t="s">
        <v>479</v>
      </c>
      <c r="J363" s="19">
        <v>0</v>
      </c>
      <c r="K363" s="19">
        <v>2480764094.9899998</v>
      </c>
      <c r="L363" s="19">
        <v>0</v>
      </c>
      <c r="M363" s="19">
        <v>0</v>
      </c>
      <c r="N363" s="19">
        <v>0</v>
      </c>
      <c r="O363" s="19">
        <v>2480764094.9899998</v>
      </c>
      <c r="P363" s="19">
        <v>0</v>
      </c>
      <c r="Q363" s="19">
        <v>0</v>
      </c>
      <c r="R363" s="19">
        <v>0</v>
      </c>
      <c r="S363" s="19">
        <v>0</v>
      </c>
      <c r="T363" s="19">
        <v>0</v>
      </c>
      <c r="U363" s="19">
        <v>2480764094.9899998</v>
      </c>
      <c r="V363" s="19">
        <v>2480764094.9899998</v>
      </c>
      <c r="W363" s="19">
        <v>0</v>
      </c>
      <c r="X363" s="19">
        <v>2480764094.9899998</v>
      </c>
      <c r="Y363" s="20">
        <f t="shared" si="37"/>
        <v>0</v>
      </c>
      <c r="Z363" s="20">
        <f t="shared" si="38"/>
        <v>0</v>
      </c>
      <c r="AA363" s="20">
        <f t="shared" si="39"/>
        <v>0</v>
      </c>
      <c r="AB363" s="21">
        <f t="shared" si="40"/>
        <v>0</v>
      </c>
    </row>
    <row r="364" spans="1:28" ht="101.5" outlineLevel="2" x14ac:dyDescent="0.35">
      <c r="A364" s="15" t="s">
        <v>385</v>
      </c>
      <c r="B364" s="16" t="s">
        <v>475</v>
      </c>
      <c r="C364" s="16" t="s">
        <v>68</v>
      </c>
      <c r="D364" s="16" t="s">
        <v>391</v>
      </c>
      <c r="E364" s="16"/>
      <c r="F364" s="16">
        <v>522</v>
      </c>
      <c r="G364" s="16">
        <v>1120</v>
      </c>
      <c r="H364" s="16">
        <v>3480</v>
      </c>
      <c r="I364" s="17" t="s">
        <v>453</v>
      </c>
      <c r="J364" s="19">
        <v>0</v>
      </c>
      <c r="K364" s="19">
        <v>1193295512.4000001</v>
      </c>
      <c r="L364" s="19">
        <v>0</v>
      </c>
      <c r="M364" s="19">
        <v>0</v>
      </c>
      <c r="N364" s="19">
        <v>0</v>
      </c>
      <c r="O364" s="19">
        <v>1193295512.4000001</v>
      </c>
      <c r="P364" s="19">
        <v>0</v>
      </c>
      <c r="Q364" s="19">
        <v>0</v>
      </c>
      <c r="R364" s="19">
        <v>0</v>
      </c>
      <c r="S364" s="19">
        <v>0</v>
      </c>
      <c r="T364" s="19">
        <v>0</v>
      </c>
      <c r="U364" s="19">
        <v>1193295512.4000001</v>
      </c>
      <c r="V364" s="19">
        <v>1193295512.4000001</v>
      </c>
      <c r="W364" s="19">
        <v>0</v>
      </c>
      <c r="X364" s="19">
        <v>1193295512.4000001</v>
      </c>
      <c r="Y364" s="20">
        <f t="shared" si="37"/>
        <v>0</v>
      </c>
      <c r="Z364" s="20">
        <f t="shared" si="38"/>
        <v>0</v>
      </c>
      <c r="AA364" s="20">
        <f t="shared" si="39"/>
        <v>0</v>
      </c>
      <c r="AB364" s="21">
        <f t="shared" si="40"/>
        <v>0</v>
      </c>
    </row>
    <row r="365" spans="1:28" ht="87" outlineLevel="2" x14ac:dyDescent="0.35">
      <c r="A365" s="15" t="s">
        <v>385</v>
      </c>
      <c r="B365" s="16" t="s">
        <v>475</v>
      </c>
      <c r="C365" s="16" t="s">
        <v>68</v>
      </c>
      <c r="D365" s="16" t="s">
        <v>391</v>
      </c>
      <c r="E365" s="16"/>
      <c r="F365" s="16">
        <v>540</v>
      </c>
      <c r="G365" s="16">
        <v>1120</v>
      </c>
      <c r="H365" s="16">
        <v>3480</v>
      </c>
      <c r="I365" s="17" t="s">
        <v>480</v>
      </c>
      <c r="J365" s="19">
        <v>0</v>
      </c>
      <c r="K365" s="19">
        <v>23826005.18</v>
      </c>
      <c r="L365" s="19">
        <v>0</v>
      </c>
      <c r="M365" s="19">
        <v>0</v>
      </c>
      <c r="N365" s="19">
        <v>0</v>
      </c>
      <c r="O365" s="19">
        <v>23826005.18</v>
      </c>
      <c r="P365" s="19">
        <v>0</v>
      </c>
      <c r="Q365" s="19">
        <v>0</v>
      </c>
      <c r="R365" s="19">
        <v>0</v>
      </c>
      <c r="S365" s="19">
        <v>0</v>
      </c>
      <c r="T365" s="19">
        <v>0</v>
      </c>
      <c r="U365" s="19">
        <v>23826005.18</v>
      </c>
      <c r="V365" s="19">
        <v>23826005.18</v>
      </c>
      <c r="W365" s="19">
        <v>0</v>
      </c>
      <c r="X365" s="19">
        <v>23826005.18</v>
      </c>
      <c r="Y365" s="20">
        <f t="shared" si="37"/>
        <v>0</v>
      </c>
      <c r="Z365" s="20">
        <f t="shared" si="38"/>
        <v>0</v>
      </c>
      <c r="AA365" s="20">
        <f t="shared" si="39"/>
        <v>0</v>
      </c>
      <c r="AB365" s="21">
        <f t="shared" si="40"/>
        <v>0</v>
      </c>
    </row>
    <row r="366" spans="1:28" ht="101.5" outlineLevel="2" x14ac:dyDescent="0.35">
      <c r="A366" s="15" t="s">
        <v>385</v>
      </c>
      <c r="B366" s="16" t="s">
        <v>475</v>
      </c>
      <c r="C366" s="16" t="s">
        <v>68</v>
      </c>
      <c r="D366" s="16" t="s">
        <v>391</v>
      </c>
      <c r="E366" s="16"/>
      <c r="F366" s="16">
        <v>664</v>
      </c>
      <c r="G366" s="16">
        <v>1120</v>
      </c>
      <c r="H366" s="16">
        <v>3480</v>
      </c>
      <c r="I366" s="17" t="s">
        <v>481</v>
      </c>
      <c r="J366" s="19">
        <v>0</v>
      </c>
      <c r="K366" s="19">
        <v>2026500000</v>
      </c>
      <c r="L366" s="19">
        <v>0</v>
      </c>
      <c r="M366" s="19">
        <v>0</v>
      </c>
      <c r="N366" s="19">
        <v>0</v>
      </c>
      <c r="O366" s="19">
        <v>2026500000</v>
      </c>
      <c r="P366" s="19">
        <v>0</v>
      </c>
      <c r="Q366" s="19">
        <v>0</v>
      </c>
      <c r="R366" s="19">
        <v>0</v>
      </c>
      <c r="S366" s="19">
        <v>1211730943</v>
      </c>
      <c r="T366" s="19">
        <v>1211730943</v>
      </c>
      <c r="U366" s="19">
        <v>814769057</v>
      </c>
      <c r="V366" s="19">
        <v>814769057</v>
      </c>
      <c r="W366" s="19">
        <v>0</v>
      </c>
      <c r="X366" s="19">
        <v>814769057</v>
      </c>
      <c r="Y366" s="20">
        <f t="shared" si="37"/>
        <v>0.59794273032321732</v>
      </c>
      <c r="Z366" s="20">
        <f t="shared" si="38"/>
        <v>0.59794273032321732</v>
      </c>
      <c r="AA366" s="20">
        <f t="shared" si="39"/>
        <v>0</v>
      </c>
      <c r="AB366" s="21">
        <f t="shared" si="40"/>
        <v>0.59794273032321732</v>
      </c>
    </row>
    <row r="367" spans="1:28" ht="101.5" outlineLevel="2" x14ac:dyDescent="0.35">
      <c r="A367" s="15" t="s">
        <v>385</v>
      </c>
      <c r="B367" s="16" t="s">
        <v>498</v>
      </c>
      <c r="C367" s="16" t="s">
        <v>68</v>
      </c>
      <c r="D367" s="16" t="s">
        <v>391</v>
      </c>
      <c r="E367" s="16"/>
      <c r="F367" s="16">
        <v>522</v>
      </c>
      <c r="G367" s="16">
        <v>1120</v>
      </c>
      <c r="H367" s="16">
        <v>3480</v>
      </c>
      <c r="I367" s="17" t="s">
        <v>501</v>
      </c>
      <c r="J367" s="19">
        <v>0</v>
      </c>
      <c r="K367" s="19">
        <v>4132095516.8000002</v>
      </c>
      <c r="L367" s="19">
        <v>0</v>
      </c>
      <c r="M367" s="19">
        <v>0</v>
      </c>
      <c r="N367" s="19">
        <v>0</v>
      </c>
      <c r="O367" s="19">
        <v>4132095516.8000002</v>
      </c>
      <c r="P367" s="19">
        <v>0</v>
      </c>
      <c r="Q367" s="19">
        <v>0</v>
      </c>
      <c r="R367" s="19">
        <v>0</v>
      </c>
      <c r="S367" s="19">
        <v>0</v>
      </c>
      <c r="T367" s="19">
        <v>0</v>
      </c>
      <c r="U367" s="19">
        <v>4132095516.8000002</v>
      </c>
      <c r="V367" s="19">
        <v>4132095516.8000002</v>
      </c>
      <c r="W367" s="19">
        <v>0</v>
      </c>
      <c r="X367" s="19">
        <v>4132095516.8000002</v>
      </c>
      <c r="Y367" s="20">
        <f t="shared" si="37"/>
        <v>0</v>
      </c>
      <c r="Z367" s="20">
        <f t="shared" si="38"/>
        <v>0</v>
      </c>
      <c r="AA367" s="20">
        <f t="shared" si="39"/>
        <v>0</v>
      </c>
      <c r="AB367" s="21">
        <f t="shared" si="40"/>
        <v>0</v>
      </c>
    </row>
    <row r="368" spans="1:28" ht="101.5" outlineLevel="2" x14ac:dyDescent="0.35">
      <c r="A368" s="15" t="s">
        <v>385</v>
      </c>
      <c r="B368" s="16" t="s">
        <v>498</v>
      </c>
      <c r="C368" s="16" t="s">
        <v>68</v>
      </c>
      <c r="D368" s="16" t="s">
        <v>391</v>
      </c>
      <c r="E368" s="16"/>
      <c r="F368" s="16">
        <v>664</v>
      </c>
      <c r="G368" s="16">
        <v>1120</v>
      </c>
      <c r="H368" s="16">
        <v>3480</v>
      </c>
      <c r="I368" s="17" t="s">
        <v>481</v>
      </c>
      <c r="J368" s="19">
        <v>0</v>
      </c>
      <c r="K368" s="19">
        <v>1688750000</v>
      </c>
      <c r="L368" s="19">
        <v>0</v>
      </c>
      <c r="M368" s="19">
        <v>0</v>
      </c>
      <c r="N368" s="19">
        <v>0</v>
      </c>
      <c r="O368" s="19">
        <v>1688750000</v>
      </c>
      <c r="P368" s="19">
        <v>0</v>
      </c>
      <c r="Q368" s="19">
        <v>0</v>
      </c>
      <c r="R368" s="19">
        <v>0</v>
      </c>
      <c r="S368" s="19">
        <v>1553646371</v>
      </c>
      <c r="T368" s="19">
        <v>1553646371</v>
      </c>
      <c r="U368" s="19">
        <v>135103629</v>
      </c>
      <c r="V368" s="19">
        <v>135103629</v>
      </c>
      <c r="W368" s="19">
        <v>0</v>
      </c>
      <c r="X368" s="19">
        <v>135103629</v>
      </c>
      <c r="Y368" s="20">
        <f t="shared" si="37"/>
        <v>0.91999785107327903</v>
      </c>
      <c r="Z368" s="20">
        <f t="shared" si="38"/>
        <v>0.91999785107327903</v>
      </c>
      <c r="AA368" s="20">
        <f t="shared" si="39"/>
        <v>0</v>
      </c>
      <c r="AB368" s="21">
        <f t="shared" si="40"/>
        <v>0.91999785107327903</v>
      </c>
    </row>
    <row r="369" spans="1:28" outlineLevel="1" x14ac:dyDescent="0.35">
      <c r="A369" s="22"/>
      <c r="B369" s="23"/>
      <c r="C369" s="23" t="s">
        <v>99</v>
      </c>
      <c r="D369" s="23"/>
      <c r="E369" s="23"/>
      <c r="F369" s="23"/>
      <c r="G369" s="23"/>
      <c r="H369" s="23"/>
      <c r="I369" s="24"/>
      <c r="J369" s="25">
        <f t="shared" ref="J369:X369" si="41">SUBTOTAL(9,J250:J368)</f>
        <v>28838328893</v>
      </c>
      <c r="K369" s="26">
        <f t="shared" si="41"/>
        <v>52611112115.380005</v>
      </c>
      <c r="L369" s="26">
        <f t="shared" si="41"/>
        <v>0</v>
      </c>
      <c r="M369" s="26">
        <f t="shared" si="41"/>
        <v>0</v>
      </c>
      <c r="N369" s="26">
        <f t="shared" si="41"/>
        <v>0</v>
      </c>
      <c r="O369" s="26">
        <f t="shared" si="41"/>
        <v>52611112115.380005</v>
      </c>
      <c r="P369" s="26">
        <f t="shared" si="41"/>
        <v>898621179.88000011</v>
      </c>
      <c r="Q369" s="26">
        <f t="shared" si="41"/>
        <v>6047242033.0699997</v>
      </c>
      <c r="R369" s="26">
        <f t="shared" si="41"/>
        <v>256056450.56999999</v>
      </c>
      <c r="S369" s="26">
        <f t="shared" si="41"/>
        <v>24579880881.570004</v>
      </c>
      <c r="T369" s="26">
        <f t="shared" si="41"/>
        <v>24126354037.730003</v>
      </c>
      <c r="U369" s="26">
        <f t="shared" si="41"/>
        <v>20533744846.809998</v>
      </c>
      <c r="V369" s="26">
        <f t="shared" si="41"/>
        <v>20829311570.289997</v>
      </c>
      <c r="W369" s="26">
        <f t="shared" si="41"/>
        <v>0</v>
      </c>
      <c r="X369" s="26">
        <f t="shared" si="41"/>
        <v>20829311570.289997</v>
      </c>
      <c r="Y369" s="27">
        <f t="shared" si="37"/>
        <v>0.46719941649711816</v>
      </c>
      <c r="Z369" s="27">
        <f t="shared" si="38"/>
        <v>0.46719941649711816</v>
      </c>
      <c r="AA369" s="27">
        <f t="shared" si="39"/>
        <v>0.13688970588049279</v>
      </c>
      <c r="AB369" s="28">
        <f t="shared" si="40"/>
        <v>0.60408912237761092</v>
      </c>
    </row>
    <row r="370" spans="1:28" outlineLevel="2" x14ac:dyDescent="0.35">
      <c r="A370" s="15" t="s">
        <v>32</v>
      </c>
      <c r="B370" s="16" t="s">
        <v>33</v>
      </c>
      <c r="C370" s="16" t="s">
        <v>100</v>
      </c>
      <c r="D370" s="16" t="s">
        <v>101</v>
      </c>
      <c r="E370" s="16"/>
      <c r="F370" s="16" t="s">
        <v>36</v>
      </c>
      <c r="G370" s="16">
        <v>1120</v>
      </c>
      <c r="H370" s="16">
        <v>3480</v>
      </c>
      <c r="I370" s="17" t="s">
        <v>102</v>
      </c>
      <c r="J370" s="18">
        <v>8400</v>
      </c>
      <c r="K370" s="19">
        <v>8400</v>
      </c>
      <c r="L370" s="19">
        <v>0</v>
      </c>
      <c r="M370" s="19">
        <v>0</v>
      </c>
      <c r="N370" s="19">
        <v>0</v>
      </c>
      <c r="O370" s="19">
        <v>8400</v>
      </c>
      <c r="P370" s="19">
        <v>0</v>
      </c>
      <c r="Q370" s="19">
        <v>0</v>
      </c>
      <c r="R370" s="19">
        <v>0</v>
      </c>
      <c r="S370" s="19">
        <v>0</v>
      </c>
      <c r="T370" s="19">
        <v>0</v>
      </c>
      <c r="U370" s="19">
        <v>0</v>
      </c>
      <c r="V370" s="19">
        <v>8400</v>
      </c>
      <c r="W370" s="19">
        <v>0</v>
      </c>
      <c r="X370" s="19">
        <v>8400</v>
      </c>
      <c r="Y370" s="20">
        <f t="shared" si="37"/>
        <v>0</v>
      </c>
      <c r="Z370" s="20">
        <f t="shared" si="38"/>
        <v>0</v>
      </c>
      <c r="AA370" s="20">
        <f t="shared" si="39"/>
        <v>0</v>
      </c>
      <c r="AB370" s="21">
        <f t="shared" si="40"/>
        <v>0</v>
      </c>
    </row>
    <row r="371" spans="1:28" outlineLevel="2" x14ac:dyDescent="0.35">
      <c r="A371" s="15" t="s">
        <v>32</v>
      </c>
      <c r="B371" s="16" t="s">
        <v>33</v>
      </c>
      <c r="C371" s="16" t="s">
        <v>100</v>
      </c>
      <c r="D371" s="16" t="s">
        <v>103</v>
      </c>
      <c r="E371" s="16"/>
      <c r="F371" s="16" t="s">
        <v>36</v>
      </c>
      <c r="G371" s="16">
        <v>1120</v>
      </c>
      <c r="H371" s="16">
        <v>3480</v>
      </c>
      <c r="I371" s="17" t="s">
        <v>104</v>
      </c>
      <c r="J371" s="18">
        <v>560513</v>
      </c>
      <c r="K371" s="19">
        <v>560513</v>
      </c>
      <c r="L371" s="19">
        <v>0</v>
      </c>
      <c r="M371" s="19">
        <v>0</v>
      </c>
      <c r="N371" s="19">
        <v>0</v>
      </c>
      <c r="O371" s="19">
        <v>560513</v>
      </c>
      <c r="P371" s="19">
        <v>0</v>
      </c>
      <c r="Q371" s="19">
        <v>0</v>
      </c>
      <c r="R371" s="19">
        <v>0</v>
      </c>
      <c r="S371" s="19">
        <v>0</v>
      </c>
      <c r="T371" s="19">
        <v>0</v>
      </c>
      <c r="U371" s="19">
        <v>560513</v>
      </c>
      <c r="V371" s="19">
        <v>560513</v>
      </c>
      <c r="W371" s="19">
        <v>0</v>
      </c>
      <c r="X371" s="19">
        <v>560513</v>
      </c>
      <c r="Y371" s="20">
        <f t="shared" si="37"/>
        <v>0</v>
      </c>
      <c r="Z371" s="20">
        <f t="shared" si="38"/>
        <v>0</v>
      </c>
      <c r="AA371" s="20">
        <f t="shared" si="39"/>
        <v>0</v>
      </c>
      <c r="AB371" s="21">
        <f t="shared" si="40"/>
        <v>0</v>
      </c>
    </row>
    <row r="372" spans="1:28" outlineLevel="2" x14ac:dyDescent="0.35">
      <c r="A372" s="15" t="s">
        <v>32</v>
      </c>
      <c r="B372" s="16" t="s">
        <v>33</v>
      </c>
      <c r="C372" s="16" t="s">
        <v>100</v>
      </c>
      <c r="D372" s="16" t="s">
        <v>105</v>
      </c>
      <c r="E372" s="16"/>
      <c r="F372" s="16" t="s">
        <v>36</v>
      </c>
      <c r="G372" s="16">
        <v>1120</v>
      </c>
      <c r="H372" s="16">
        <v>3480</v>
      </c>
      <c r="I372" s="17" t="s">
        <v>106</v>
      </c>
      <c r="J372" s="18">
        <v>6000000</v>
      </c>
      <c r="K372" s="19">
        <v>6000000</v>
      </c>
      <c r="L372" s="19">
        <v>0</v>
      </c>
      <c r="M372" s="19">
        <v>0</v>
      </c>
      <c r="N372" s="19">
        <v>0</v>
      </c>
      <c r="O372" s="19">
        <v>6000000</v>
      </c>
      <c r="P372" s="19">
        <v>0</v>
      </c>
      <c r="Q372" s="19">
        <v>293273.15999999997</v>
      </c>
      <c r="R372" s="19">
        <v>0</v>
      </c>
      <c r="S372" s="19">
        <v>2706726.84</v>
      </c>
      <c r="T372" s="19">
        <v>2706726.84</v>
      </c>
      <c r="U372" s="19">
        <v>3000000</v>
      </c>
      <c r="V372" s="19">
        <v>3000000</v>
      </c>
      <c r="W372" s="19">
        <v>0</v>
      </c>
      <c r="X372" s="19">
        <v>3000000</v>
      </c>
      <c r="Y372" s="20">
        <f t="shared" si="37"/>
        <v>0.45112113999999998</v>
      </c>
      <c r="Z372" s="20">
        <f t="shared" si="38"/>
        <v>0.45112113999999998</v>
      </c>
      <c r="AA372" s="20">
        <f t="shared" si="39"/>
        <v>4.8878859999999996E-2</v>
      </c>
      <c r="AB372" s="21">
        <f t="shared" si="40"/>
        <v>0.5</v>
      </c>
    </row>
    <row r="373" spans="1:28" outlineLevel="2" x14ac:dyDescent="0.35">
      <c r="A373" s="15" t="s">
        <v>32</v>
      </c>
      <c r="B373" s="16" t="s">
        <v>33</v>
      </c>
      <c r="C373" s="16" t="s">
        <v>100</v>
      </c>
      <c r="D373" s="16" t="s">
        <v>107</v>
      </c>
      <c r="E373" s="16"/>
      <c r="F373" s="16" t="s">
        <v>36</v>
      </c>
      <c r="G373" s="16">
        <v>1120</v>
      </c>
      <c r="H373" s="16">
        <v>3480</v>
      </c>
      <c r="I373" s="17" t="s">
        <v>108</v>
      </c>
      <c r="J373" s="18">
        <v>3546206</v>
      </c>
      <c r="K373" s="19">
        <v>3546206</v>
      </c>
      <c r="L373" s="19">
        <v>0</v>
      </c>
      <c r="M373" s="19">
        <v>0</v>
      </c>
      <c r="N373" s="19">
        <v>0</v>
      </c>
      <c r="O373" s="19">
        <v>3546206</v>
      </c>
      <c r="P373" s="19">
        <v>0</v>
      </c>
      <c r="Q373" s="19">
        <v>1503225.16</v>
      </c>
      <c r="R373" s="19">
        <v>0</v>
      </c>
      <c r="S373" s="19">
        <v>598900</v>
      </c>
      <c r="T373" s="19">
        <v>598900</v>
      </c>
      <c r="U373" s="19">
        <v>1444080.84</v>
      </c>
      <c r="V373" s="19">
        <v>1444080.84</v>
      </c>
      <c r="W373" s="19">
        <v>0</v>
      </c>
      <c r="X373" s="19">
        <v>1444080.84</v>
      </c>
      <c r="Y373" s="20">
        <f t="shared" si="37"/>
        <v>0.16888471792106832</v>
      </c>
      <c r="Z373" s="20">
        <f t="shared" si="38"/>
        <v>0.16888471792106832</v>
      </c>
      <c r="AA373" s="20">
        <f t="shared" si="39"/>
        <v>0.42389673921932342</v>
      </c>
      <c r="AB373" s="21">
        <f t="shared" si="40"/>
        <v>0.59278145714039177</v>
      </c>
    </row>
    <row r="374" spans="1:28" outlineLevel="2" x14ac:dyDescent="0.35">
      <c r="A374" s="15" t="s">
        <v>32</v>
      </c>
      <c r="B374" s="16" t="s">
        <v>33</v>
      </c>
      <c r="C374" s="16" t="s">
        <v>100</v>
      </c>
      <c r="D374" s="16" t="s">
        <v>109</v>
      </c>
      <c r="E374" s="16"/>
      <c r="F374" s="16" t="s">
        <v>36</v>
      </c>
      <c r="G374" s="16">
        <v>1120</v>
      </c>
      <c r="H374" s="16">
        <v>3480</v>
      </c>
      <c r="I374" s="17" t="s">
        <v>110</v>
      </c>
      <c r="J374" s="18">
        <v>114631</v>
      </c>
      <c r="K374" s="19">
        <v>114631</v>
      </c>
      <c r="L374" s="19">
        <v>0</v>
      </c>
      <c r="M374" s="19">
        <v>0</v>
      </c>
      <c r="N374" s="19">
        <v>0</v>
      </c>
      <c r="O374" s="19">
        <v>114631</v>
      </c>
      <c r="P374" s="19">
        <v>0</v>
      </c>
      <c r="Q374" s="19">
        <v>0</v>
      </c>
      <c r="R374" s="19">
        <v>0</v>
      </c>
      <c r="S374" s="19">
        <v>0</v>
      </c>
      <c r="T374" s="19">
        <v>0</v>
      </c>
      <c r="U374" s="19">
        <v>114631</v>
      </c>
      <c r="V374" s="19">
        <v>114631</v>
      </c>
      <c r="W374" s="19">
        <v>0</v>
      </c>
      <c r="X374" s="19">
        <v>114631</v>
      </c>
      <c r="Y374" s="20">
        <f t="shared" si="37"/>
        <v>0</v>
      </c>
      <c r="Z374" s="20">
        <f t="shared" si="38"/>
        <v>0</v>
      </c>
      <c r="AA374" s="20">
        <f t="shared" si="39"/>
        <v>0</v>
      </c>
      <c r="AB374" s="21">
        <f t="shared" si="40"/>
        <v>0</v>
      </c>
    </row>
    <row r="375" spans="1:28" outlineLevel="2" x14ac:dyDescent="0.35">
      <c r="A375" s="15" t="s">
        <v>32</v>
      </c>
      <c r="B375" s="16" t="s">
        <v>33</v>
      </c>
      <c r="C375" s="16" t="s">
        <v>100</v>
      </c>
      <c r="D375" s="16" t="s">
        <v>111</v>
      </c>
      <c r="E375" s="16"/>
      <c r="F375" s="16" t="s">
        <v>36</v>
      </c>
      <c r="G375" s="16">
        <v>1120</v>
      </c>
      <c r="H375" s="16">
        <v>3480</v>
      </c>
      <c r="I375" s="17" t="s">
        <v>112</v>
      </c>
      <c r="J375" s="18">
        <v>454260</v>
      </c>
      <c r="K375" s="19">
        <v>454260</v>
      </c>
      <c r="L375" s="19">
        <v>0</v>
      </c>
      <c r="M375" s="19">
        <v>0</v>
      </c>
      <c r="N375" s="19">
        <v>0</v>
      </c>
      <c r="O375" s="19">
        <v>454260</v>
      </c>
      <c r="P375" s="19">
        <v>0</v>
      </c>
      <c r="Q375" s="19">
        <v>0</v>
      </c>
      <c r="R375" s="19">
        <v>0</v>
      </c>
      <c r="S375" s="19">
        <v>0</v>
      </c>
      <c r="T375" s="19">
        <v>0</v>
      </c>
      <c r="U375" s="19">
        <v>453734</v>
      </c>
      <c r="V375" s="19">
        <v>454260</v>
      </c>
      <c r="W375" s="19">
        <v>0</v>
      </c>
      <c r="X375" s="19">
        <v>454260</v>
      </c>
      <c r="Y375" s="20">
        <f t="shared" si="37"/>
        <v>0</v>
      </c>
      <c r="Z375" s="20">
        <f t="shared" si="38"/>
        <v>0</v>
      </c>
      <c r="AA375" s="20">
        <f t="shared" si="39"/>
        <v>0</v>
      </c>
      <c r="AB375" s="21">
        <f t="shared" si="40"/>
        <v>0</v>
      </c>
    </row>
    <row r="376" spans="1:28" outlineLevel="2" x14ac:dyDescent="0.35">
      <c r="A376" s="15" t="s">
        <v>32</v>
      </c>
      <c r="B376" s="16" t="s">
        <v>33</v>
      </c>
      <c r="C376" s="16" t="s">
        <v>100</v>
      </c>
      <c r="D376" s="16" t="s">
        <v>113</v>
      </c>
      <c r="E376" s="16"/>
      <c r="F376" s="16" t="s">
        <v>36</v>
      </c>
      <c r="G376" s="16">
        <v>1120</v>
      </c>
      <c r="H376" s="16">
        <v>3480</v>
      </c>
      <c r="I376" s="17" t="s">
        <v>114</v>
      </c>
      <c r="J376" s="18">
        <v>8073118</v>
      </c>
      <c r="K376" s="19">
        <v>8073118</v>
      </c>
      <c r="L376" s="19">
        <v>0</v>
      </c>
      <c r="M376" s="19">
        <v>0</v>
      </c>
      <c r="N376" s="19">
        <v>0</v>
      </c>
      <c r="O376" s="19">
        <v>8073118</v>
      </c>
      <c r="P376" s="19">
        <v>0</v>
      </c>
      <c r="Q376" s="19">
        <v>0</v>
      </c>
      <c r="R376" s="19">
        <v>0</v>
      </c>
      <c r="S376" s="19">
        <v>534777.51</v>
      </c>
      <c r="T376" s="19">
        <v>534777.51</v>
      </c>
      <c r="U376" s="19">
        <v>7538340.4900000002</v>
      </c>
      <c r="V376" s="19">
        <v>7538340.4900000002</v>
      </c>
      <c r="W376" s="19">
        <v>0</v>
      </c>
      <c r="X376" s="19">
        <v>7538340.4900000002</v>
      </c>
      <c r="Y376" s="20">
        <f t="shared" si="37"/>
        <v>6.6241755663672949E-2</v>
      </c>
      <c r="Z376" s="20">
        <f t="shared" si="38"/>
        <v>6.6241755663672949E-2</v>
      </c>
      <c r="AA376" s="20">
        <f t="shared" si="39"/>
        <v>0</v>
      </c>
      <c r="AB376" s="21">
        <f t="shared" si="40"/>
        <v>6.6241755663672949E-2</v>
      </c>
    </row>
    <row r="377" spans="1:28" outlineLevel="2" x14ac:dyDescent="0.35">
      <c r="A377" s="15" t="s">
        <v>32</v>
      </c>
      <c r="B377" s="16" t="s">
        <v>33</v>
      </c>
      <c r="C377" s="16" t="s">
        <v>100</v>
      </c>
      <c r="D377" s="16" t="s">
        <v>115</v>
      </c>
      <c r="E377" s="16"/>
      <c r="F377" s="16" t="s">
        <v>36</v>
      </c>
      <c r="G377" s="16">
        <v>1120</v>
      </c>
      <c r="H377" s="16">
        <v>3480</v>
      </c>
      <c r="I377" s="17" t="s">
        <v>116</v>
      </c>
      <c r="J377" s="18">
        <v>15209851</v>
      </c>
      <c r="K377" s="19">
        <v>15209851</v>
      </c>
      <c r="L377" s="19">
        <v>0</v>
      </c>
      <c r="M377" s="19">
        <v>0</v>
      </c>
      <c r="N377" s="19">
        <v>0</v>
      </c>
      <c r="O377" s="19">
        <v>15209851</v>
      </c>
      <c r="P377" s="19">
        <v>0</v>
      </c>
      <c r="Q377" s="19">
        <v>0</v>
      </c>
      <c r="R377" s="19">
        <v>0</v>
      </c>
      <c r="S377" s="19">
        <v>0</v>
      </c>
      <c r="T377" s="19">
        <v>0</v>
      </c>
      <c r="U377" s="19">
        <v>15209851</v>
      </c>
      <c r="V377" s="19">
        <v>15209851</v>
      </c>
      <c r="W377" s="19">
        <v>0</v>
      </c>
      <c r="X377" s="19">
        <v>15209851</v>
      </c>
      <c r="Y377" s="20">
        <f t="shared" si="37"/>
        <v>0</v>
      </c>
      <c r="Z377" s="20">
        <f t="shared" si="38"/>
        <v>0</v>
      </c>
      <c r="AA377" s="20">
        <f t="shared" si="39"/>
        <v>0</v>
      </c>
      <c r="AB377" s="21">
        <f t="shared" si="40"/>
        <v>0</v>
      </c>
    </row>
    <row r="378" spans="1:28" outlineLevel="2" x14ac:dyDescent="0.35">
      <c r="A378" s="15" t="s">
        <v>32</v>
      </c>
      <c r="B378" s="16" t="s">
        <v>33</v>
      </c>
      <c r="C378" s="16" t="s">
        <v>100</v>
      </c>
      <c r="D378" s="16" t="s">
        <v>117</v>
      </c>
      <c r="E378" s="16"/>
      <c r="F378" s="16" t="s">
        <v>36</v>
      </c>
      <c r="G378" s="16">
        <v>1120</v>
      </c>
      <c r="H378" s="16">
        <v>3480</v>
      </c>
      <c r="I378" s="17" t="s">
        <v>118</v>
      </c>
      <c r="J378" s="18">
        <v>332569</v>
      </c>
      <c r="K378" s="19">
        <v>332569</v>
      </c>
      <c r="L378" s="19">
        <v>0</v>
      </c>
      <c r="M378" s="19">
        <v>0</v>
      </c>
      <c r="N378" s="19">
        <v>0</v>
      </c>
      <c r="O378" s="19">
        <v>332569</v>
      </c>
      <c r="P378" s="19">
        <v>0</v>
      </c>
      <c r="Q378" s="19">
        <v>0</v>
      </c>
      <c r="R378" s="19">
        <v>0</v>
      </c>
      <c r="S378" s="19">
        <v>0</v>
      </c>
      <c r="T378" s="19">
        <v>0</v>
      </c>
      <c r="U378" s="19">
        <v>332569</v>
      </c>
      <c r="V378" s="19">
        <v>332569</v>
      </c>
      <c r="W378" s="19">
        <v>0</v>
      </c>
      <c r="X378" s="19">
        <v>332569</v>
      </c>
      <c r="Y378" s="20">
        <f t="shared" si="37"/>
        <v>0</v>
      </c>
      <c r="Z378" s="20">
        <f t="shared" si="38"/>
        <v>0</v>
      </c>
      <c r="AA378" s="20">
        <f t="shared" si="39"/>
        <v>0</v>
      </c>
      <c r="AB378" s="21">
        <f t="shared" si="40"/>
        <v>0</v>
      </c>
    </row>
    <row r="379" spans="1:28" outlineLevel="2" x14ac:dyDescent="0.35">
      <c r="A379" s="15" t="s">
        <v>32</v>
      </c>
      <c r="B379" s="16" t="s">
        <v>33</v>
      </c>
      <c r="C379" s="16" t="s">
        <v>100</v>
      </c>
      <c r="D379" s="16" t="s">
        <v>119</v>
      </c>
      <c r="E379" s="16"/>
      <c r="F379" s="16" t="s">
        <v>36</v>
      </c>
      <c r="G379" s="16">
        <v>1120</v>
      </c>
      <c r="H379" s="16">
        <v>3480</v>
      </c>
      <c r="I379" s="17" t="s">
        <v>120</v>
      </c>
      <c r="J379" s="18">
        <v>304200</v>
      </c>
      <c r="K379" s="19">
        <v>304200</v>
      </c>
      <c r="L379" s="19">
        <v>0</v>
      </c>
      <c r="M379" s="19">
        <v>0</v>
      </c>
      <c r="N379" s="19">
        <v>0</v>
      </c>
      <c r="O379" s="19">
        <v>304200</v>
      </c>
      <c r="P379" s="19">
        <v>0</v>
      </c>
      <c r="Q379" s="19">
        <v>66603.5</v>
      </c>
      <c r="R379" s="19">
        <v>0</v>
      </c>
      <c r="S379" s="19">
        <v>133396.5</v>
      </c>
      <c r="T379" s="19">
        <v>133396.5</v>
      </c>
      <c r="U379" s="19">
        <v>104200</v>
      </c>
      <c r="V379" s="19">
        <v>104200</v>
      </c>
      <c r="W379" s="19">
        <v>0</v>
      </c>
      <c r="X379" s="19">
        <v>104200</v>
      </c>
      <c r="Y379" s="20">
        <f t="shared" si="37"/>
        <v>0.43851577909270217</v>
      </c>
      <c r="Z379" s="20">
        <f t="shared" si="38"/>
        <v>0.43851577909270217</v>
      </c>
      <c r="AA379" s="20">
        <f t="shared" si="39"/>
        <v>0.21894641683103222</v>
      </c>
      <c r="AB379" s="21">
        <f t="shared" si="40"/>
        <v>0.65746219592373434</v>
      </c>
    </row>
    <row r="380" spans="1:28" outlineLevel="2" x14ac:dyDescent="0.35">
      <c r="A380" s="15" t="s">
        <v>199</v>
      </c>
      <c r="B380" s="16" t="s">
        <v>33</v>
      </c>
      <c r="C380" s="16" t="s">
        <v>100</v>
      </c>
      <c r="D380" s="16" t="s">
        <v>101</v>
      </c>
      <c r="E380" s="16"/>
      <c r="F380" s="16" t="s">
        <v>36</v>
      </c>
      <c r="G380" s="16">
        <v>1120</v>
      </c>
      <c r="H380" s="16">
        <v>3480</v>
      </c>
      <c r="I380" s="17" t="s">
        <v>102</v>
      </c>
      <c r="J380" s="18">
        <v>400058980</v>
      </c>
      <c r="K380" s="19">
        <v>286058980</v>
      </c>
      <c r="L380" s="19">
        <v>0</v>
      </c>
      <c r="M380" s="19">
        <v>0</v>
      </c>
      <c r="N380" s="19">
        <v>0</v>
      </c>
      <c r="O380" s="19">
        <v>286058980</v>
      </c>
      <c r="P380" s="19">
        <v>0</v>
      </c>
      <c r="Q380" s="19">
        <v>133830032.56</v>
      </c>
      <c r="R380" s="19">
        <v>0</v>
      </c>
      <c r="S380" s="19">
        <v>151468075.46000001</v>
      </c>
      <c r="T380" s="19">
        <v>151468075.46000001</v>
      </c>
      <c r="U380" s="19">
        <v>760871.98</v>
      </c>
      <c r="V380" s="19">
        <v>760871.98</v>
      </c>
      <c r="W380" s="19">
        <v>0</v>
      </c>
      <c r="X380" s="19">
        <v>760871.97999998927</v>
      </c>
      <c r="Y380" s="20">
        <f t="shared" si="37"/>
        <v>0.52949946007638005</v>
      </c>
      <c r="Z380" s="20">
        <f t="shared" si="38"/>
        <v>0.52949946007638005</v>
      </c>
      <c r="AA380" s="20">
        <f t="shared" si="39"/>
        <v>0.46784069690802926</v>
      </c>
      <c r="AB380" s="21">
        <f t="shared" si="40"/>
        <v>0.99734015698440937</v>
      </c>
    </row>
    <row r="381" spans="1:28" outlineLevel="2" x14ac:dyDescent="0.35">
      <c r="A381" s="15" t="s">
        <v>199</v>
      </c>
      <c r="B381" s="16" t="s">
        <v>33</v>
      </c>
      <c r="C381" s="16" t="s">
        <v>100</v>
      </c>
      <c r="D381" s="16" t="s">
        <v>240</v>
      </c>
      <c r="E381" s="16"/>
      <c r="F381" s="16" t="s">
        <v>36</v>
      </c>
      <c r="G381" s="16">
        <v>1120</v>
      </c>
      <c r="H381" s="16">
        <v>3480</v>
      </c>
      <c r="I381" s="17" t="s">
        <v>241</v>
      </c>
      <c r="J381" s="18">
        <v>228550</v>
      </c>
      <c r="K381" s="19">
        <v>333550</v>
      </c>
      <c r="L381" s="19">
        <v>0</v>
      </c>
      <c r="M381" s="19">
        <v>0</v>
      </c>
      <c r="N381" s="19">
        <v>0</v>
      </c>
      <c r="O381" s="19">
        <v>333550</v>
      </c>
      <c r="P381" s="19">
        <v>0</v>
      </c>
      <c r="Q381" s="19">
        <v>0</v>
      </c>
      <c r="R381" s="19">
        <v>0</v>
      </c>
      <c r="S381" s="19">
        <v>0</v>
      </c>
      <c r="T381" s="19">
        <v>0</v>
      </c>
      <c r="U381" s="19">
        <v>333550</v>
      </c>
      <c r="V381" s="19">
        <v>333550</v>
      </c>
      <c r="W381" s="19">
        <v>0</v>
      </c>
      <c r="X381" s="19">
        <v>333550</v>
      </c>
      <c r="Y381" s="20">
        <f t="shared" si="37"/>
        <v>0</v>
      </c>
      <c r="Z381" s="20">
        <f t="shared" si="38"/>
        <v>0</v>
      </c>
      <c r="AA381" s="20">
        <f t="shared" si="39"/>
        <v>0</v>
      </c>
      <c r="AB381" s="21">
        <f t="shared" si="40"/>
        <v>0</v>
      </c>
    </row>
    <row r="382" spans="1:28" outlineLevel="2" x14ac:dyDescent="0.35">
      <c r="A382" s="15" t="s">
        <v>199</v>
      </c>
      <c r="B382" s="16" t="s">
        <v>33</v>
      </c>
      <c r="C382" s="16" t="s">
        <v>100</v>
      </c>
      <c r="D382" s="16" t="s">
        <v>103</v>
      </c>
      <c r="E382" s="16"/>
      <c r="F382" s="16" t="s">
        <v>36</v>
      </c>
      <c r="G382" s="16">
        <v>1120</v>
      </c>
      <c r="H382" s="16">
        <v>3480</v>
      </c>
      <c r="I382" s="17" t="s">
        <v>104</v>
      </c>
      <c r="J382" s="18">
        <v>1854023</v>
      </c>
      <c r="K382" s="19">
        <v>1574023</v>
      </c>
      <c r="L382" s="19">
        <v>0</v>
      </c>
      <c r="M382" s="19">
        <v>0</v>
      </c>
      <c r="N382" s="19">
        <v>0</v>
      </c>
      <c r="O382" s="19">
        <v>1574023</v>
      </c>
      <c r="P382" s="19">
        <v>0</v>
      </c>
      <c r="Q382" s="19">
        <v>150000</v>
      </c>
      <c r="R382" s="19">
        <v>0</v>
      </c>
      <c r="S382" s="19">
        <v>41540.79</v>
      </c>
      <c r="T382" s="19">
        <v>41540.79</v>
      </c>
      <c r="U382" s="19">
        <v>786952.21</v>
      </c>
      <c r="V382" s="19">
        <v>1382482.21</v>
      </c>
      <c r="W382" s="19">
        <v>0</v>
      </c>
      <c r="X382" s="19">
        <v>1382482.21</v>
      </c>
      <c r="Y382" s="20">
        <f t="shared" si="37"/>
        <v>2.6391475855181278E-2</v>
      </c>
      <c r="Z382" s="20">
        <f t="shared" si="38"/>
        <v>2.6391475855181278E-2</v>
      </c>
      <c r="AA382" s="20">
        <f t="shared" si="39"/>
        <v>9.529720976122967E-2</v>
      </c>
      <c r="AB382" s="21">
        <f t="shared" si="40"/>
        <v>0.12168868561641094</v>
      </c>
    </row>
    <row r="383" spans="1:28" outlineLevel="2" x14ac:dyDescent="0.35">
      <c r="A383" s="15" t="s">
        <v>199</v>
      </c>
      <c r="B383" s="16" t="s">
        <v>33</v>
      </c>
      <c r="C383" s="16" t="s">
        <v>100</v>
      </c>
      <c r="D383" s="16" t="s">
        <v>242</v>
      </c>
      <c r="E383" s="16"/>
      <c r="F383" s="16" t="s">
        <v>36</v>
      </c>
      <c r="G383" s="16">
        <v>1120</v>
      </c>
      <c r="H383" s="16">
        <v>3480</v>
      </c>
      <c r="I383" s="17" t="s">
        <v>243</v>
      </c>
      <c r="J383" s="18">
        <v>479500</v>
      </c>
      <c r="K383" s="19">
        <v>479500</v>
      </c>
      <c r="L383" s="19">
        <v>0</v>
      </c>
      <c r="M383" s="19">
        <v>0</v>
      </c>
      <c r="N383" s="19">
        <v>0</v>
      </c>
      <c r="O383" s="19">
        <v>479500</v>
      </c>
      <c r="P383" s="19">
        <v>0</v>
      </c>
      <c r="Q383" s="19">
        <v>100000</v>
      </c>
      <c r="R383" s="19">
        <v>0</v>
      </c>
      <c r="S383" s="19">
        <v>0</v>
      </c>
      <c r="T383" s="19">
        <v>0</v>
      </c>
      <c r="U383" s="19">
        <v>100000</v>
      </c>
      <c r="V383" s="19">
        <v>379500</v>
      </c>
      <c r="W383" s="19">
        <v>0</v>
      </c>
      <c r="X383" s="19">
        <v>379500</v>
      </c>
      <c r="Y383" s="20">
        <f t="shared" si="37"/>
        <v>0</v>
      </c>
      <c r="Z383" s="20">
        <f t="shared" si="38"/>
        <v>0</v>
      </c>
      <c r="AA383" s="20">
        <f t="shared" si="39"/>
        <v>0.20855057351407716</v>
      </c>
      <c r="AB383" s="21">
        <f t="shared" si="40"/>
        <v>0.20855057351407716</v>
      </c>
    </row>
    <row r="384" spans="1:28" outlineLevel="2" x14ac:dyDescent="0.35">
      <c r="A384" s="15" t="s">
        <v>199</v>
      </c>
      <c r="B384" s="16" t="s">
        <v>33</v>
      </c>
      <c r="C384" s="16" t="s">
        <v>100</v>
      </c>
      <c r="D384" s="16" t="s">
        <v>244</v>
      </c>
      <c r="E384" s="16"/>
      <c r="F384" s="16" t="s">
        <v>36</v>
      </c>
      <c r="G384" s="16">
        <v>1120</v>
      </c>
      <c r="H384" s="16">
        <v>3480</v>
      </c>
      <c r="I384" s="17" t="s">
        <v>245</v>
      </c>
      <c r="J384" s="18">
        <v>1485176</v>
      </c>
      <c r="K384" s="19">
        <v>1485176</v>
      </c>
      <c r="L384" s="19">
        <v>0</v>
      </c>
      <c r="M384" s="19">
        <v>0</v>
      </c>
      <c r="N384" s="19">
        <v>0</v>
      </c>
      <c r="O384" s="19">
        <v>1485176</v>
      </c>
      <c r="P384" s="19">
        <v>0</v>
      </c>
      <c r="Q384" s="19">
        <v>53153.3</v>
      </c>
      <c r="R384" s="19">
        <v>0</v>
      </c>
      <c r="S384" s="19">
        <v>280123.63</v>
      </c>
      <c r="T384" s="19">
        <v>280123.63</v>
      </c>
      <c r="U384" s="19">
        <v>196723.07</v>
      </c>
      <c r="V384" s="19">
        <v>1151899.07</v>
      </c>
      <c r="W384" s="19">
        <v>0</v>
      </c>
      <c r="X384" s="19">
        <v>1151899.0699999998</v>
      </c>
      <c r="Y384" s="20">
        <f t="shared" si="37"/>
        <v>0.18861308693380449</v>
      </c>
      <c r="Z384" s="20">
        <f t="shared" si="38"/>
        <v>0.18861308693380449</v>
      </c>
      <c r="AA384" s="20">
        <f t="shared" si="39"/>
        <v>3.5789226327384772E-2</v>
      </c>
      <c r="AB384" s="21">
        <f t="shared" si="40"/>
        <v>0.22440231326118926</v>
      </c>
    </row>
    <row r="385" spans="1:28" outlineLevel="2" x14ac:dyDescent="0.35">
      <c r="A385" s="15" t="s">
        <v>199</v>
      </c>
      <c r="B385" s="16" t="s">
        <v>33</v>
      </c>
      <c r="C385" s="16" t="s">
        <v>100</v>
      </c>
      <c r="D385" s="16" t="s">
        <v>246</v>
      </c>
      <c r="E385" s="16"/>
      <c r="F385" s="16" t="s">
        <v>36</v>
      </c>
      <c r="G385" s="16">
        <v>1120</v>
      </c>
      <c r="H385" s="16">
        <v>3480</v>
      </c>
      <c r="I385" s="17" t="s">
        <v>247</v>
      </c>
      <c r="J385" s="18">
        <v>1145945</v>
      </c>
      <c r="K385" s="19">
        <v>1145945</v>
      </c>
      <c r="L385" s="19">
        <v>0</v>
      </c>
      <c r="M385" s="19">
        <v>0</v>
      </c>
      <c r="N385" s="19">
        <v>0</v>
      </c>
      <c r="O385" s="19">
        <v>1145945</v>
      </c>
      <c r="P385" s="19">
        <v>0</v>
      </c>
      <c r="Q385" s="19">
        <v>100000.01</v>
      </c>
      <c r="R385" s="19">
        <v>0</v>
      </c>
      <c r="S385" s="19">
        <v>34726.480000000003</v>
      </c>
      <c r="T385" s="19">
        <v>34726.480000000003</v>
      </c>
      <c r="U385" s="19">
        <v>365273.51</v>
      </c>
      <c r="V385" s="19">
        <v>1011218.51</v>
      </c>
      <c r="W385" s="19">
        <v>0</v>
      </c>
      <c r="X385" s="19">
        <v>1011218.51</v>
      </c>
      <c r="Y385" s="20">
        <f t="shared" si="37"/>
        <v>3.0303792939451721E-2</v>
      </c>
      <c r="Z385" s="20">
        <f t="shared" si="38"/>
        <v>3.0303792939451721E-2</v>
      </c>
      <c r="AA385" s="20">
        <f t="shared" si="39"/>
        <v>8.7264231703964842E-2</v>
      </c>
      <c r="AB385" s="21">
        <f t="shared" si="40"/>
        <v>0.11756802464341656</v>
      </c>
    </row>
    <row r="386" spans="1:28" outlineLevel="2" x14ac:dyDescent="0.35">
      <c r="A386" s="15" t="s">
        <v>199</v>
      </c>
      <c r="B386" s="16" t="s">
        <v>33</v>
      </c>
      <c r="C386" s="16" t="s">
        <v>100</v>
      </c>
      <c r="D386" s="16" t="s">
        <v>248</v>
      </c>
      <c r="E386" s="16"/>
      <c r="F386" s="16" t="s">
        <v>36</v>
      </c>
      <c r="G386" s="16">
        <v>1120</v>
      </c>
      <c r="H386" s="16">
        <v>3480</v>
      </c>
      <c r="I386" s="17" t="s">
        <v>249</v>
      </c>
      <c r="J386" s="18">
        <v>1162320</v>
      </c>
      <c r="K386" s="19">
        <v>1162320</v>
      </c>
      <c r="L386" s="19">
        <v>0</v>
      </c>
      <c r="M386" s="19">
        <v>0</v>
      </c>
      <c r="N386" s="19">
        <v>0</v>
      </c>
      <c r="O386" s="19">
        <v>1162320</v>
      </c>
      <c r="P386" s="19">
        <v>0</v>
      </c>
      <c r="Q386" s="19">
        <v>100000</v>
      </c>
      <c r="R386" s="19">
        <v>0</v>
      </c>
      <c r="S386" s="19">
        <v>0</v>
      </c>
      <c r="T386" s="19">
        <v>0</v>
      </c>
      <c r="U386" s="19">
        <v>400000</v>
      </c>
      <c r="V386" s="19">
        <v>1062320</v>
      </c>
      <c r="W386" s="19">
        <v>0</v>
      </c>
      <c r="X386" s="19">
        <v>1062320</v>
      </c>
      <c r="Y386" s="20">
        <f t="shared" si="37"/>
        <v>0</v>
      </c>
      <c r="Z386" s="20">
        <f t="shared" si="38"/>
        <v>0</v>
      </c>
      <c r="AA386" s="20">
        <f t="shared" si="39"/>
        <v>8.6034826897928282E-2</v>
      </c>
      <c r="AB386" s="21">
        <f t="shared" si="40"/>
        <v>8.6034826897928282E-2</v>
      </c>
    </row>
    <row r="387" spans="1:28" outlineLevel="2" x14ac:dyDescent="0.35">
      <c r="A387" s="15" t="s">
        <v>199</v>
      </c>
      <c r="B387" s="16" t="s">
        <v>33</v>
      </c>
      <c r="C387" s="16" t="s">
        <v>100</v>
      </c>
      <c r="D387" s="16" t="s">
        <v>107</v>
      </c>
      <c r="E387" s="16"/>
      <c r="F387" s="16" t="s">
        <v>36</v>
      </c>
      <c r="G387" s="16">
        <v>1120</v>
      </c>
      <c r="H387" s="16">
        <v>3480</v>
      </c>
      <c r="I387" s="17" t="s">
        <v>108</v>
      </c>
      <c r="J387" s="18">
        <v>4812445</v>
      </c>
      <c r="K387" s="19">
        <v>4812445</v>
      </c>
      <c r="L387" s="19">
        <v>0</v>
      </c>
      <c r="M387" s="19">
        <v>0</v>
      </c>
      <c r="N387" s="19">
        <v>0</v>
      </c>
      <c r="O387" s="19">
        <v>4812445</v>
      </c>
      <c r="P387" s="19">
        <v>0</v>
      </c>
      <c r="Q387" s="19">
        <v>112461.04</v>
      </c>
      <c r="R387" s="19">
        <v>2885653.22</v>
      </c>
      <c r="S387" s="19">
        <v>50459.02</v>
      </c>
      <c r="T387" s="19">
        <v>50459.02</v>
      </c>
      <c r="U387" s="19">
        <v>1763871.72</v>
      </c>
      <c r="V387" s="19">
        <v>1763871.72</v>
      </c>
      <c r="W387" s="19">
        <v>0</v>
      </c>
      <c r="X387" s="19">
        <v>1763871.7199999997</v>
      </c>
      <c r="Y387" s="20">
        <f t="shared" si="37"/>
        <v>1.0485110998671153E-2</v>
      </c>
      <c r="Z387" s="20">
        <f t="shared" si="38"/>
        <v>1.0485110998671153E-2</v>
      </c>
      <c r="AA387" s="20">
        <f t="shared" si="39"/>
        <v>0.62299190120614367</v>
      </c>
      <c r="AB387" s="21">
        <f t="shared" si="40"/>
        <v>0.63347701220481478</v>
      </c>
    </row>
    <row r="388" spans="1:28" outlineLevel="2" x14ac:dyDescent="0.35">
      <c r="A388" s="15" t="s">
        <v>199</v>
      </c>
      <c r="B388" s="16" t="s">
        <v>33</v>
      </c>
      <c r="C388" s="16" t="s">
        <v>100</v>
      </c>
      <c r="D388" s="16" t="s">
        <v>250</v>
      </c>
      <c r="E388" s="16"/>
      <c r="F388" s="16" t="s">
        <v>36</v>
      </c>
      <c r="G388" s="16">
        <v>1120</v>
      </c>
      <c r="H388" s="16">
        <v>3480</v>
      </c>
      <c r="I388" s="17" t="s">
        <v>251</v>
      </c>
      <c r="J388" s="18">
        <v>1130000</v>
      </c>
      <c r="K388" s="19">
        <v>1130000</v>
      </c>
      <c r="L388" s="19">
        <v>0</v>
      </c>
      <c r="M388" s="19">
        <v>0</v>
      </c>
      <c r="N388" s="19">
        <v>0</v>
      </c>
      <c r="O388" s="19">
        <v>1130000</v>
      </c>
      <c r="P388" s="19">
        <v>0</v>
      </c>
      <c r="Q388" s="19">
        <v>100000</v>
      </c>
      <c r="R388" s="19">
        <v>0</v>
      </c>
      <c r="S388" s="19">
        <v>0</v>
      </c>
      <c r="T388" s="19">
        <v>0</v>
      </c>
      <c r="U388" s="19">
        <v>400000</v>
      </c>
      <c r="V388" s="19">
        <v>1030000</v>
      </c>
      <c r="W388" s="19">
        <v>0</v>
      </c>
      <c r="X388" s="19">
        <v>1030000</v>
      </c>
      <c r="Y388" s="20">
        <f t="shared" si="37"/>
        <v>0</v>
      </c>
      <c r="Z388" s="20">
        <f t="shared" si="38"/>
        <v>0</v>
      </c>
      <c r="AA388" s="20">
        <f t="shared" si="39"/>
        <v>8.8495575221238937E-2</v>
      </c>
      <c r="AB388" s="21">
        <f t="shared" si="40"/>
        <v>8.8495575221238937E-2</v>
      </c>
    </row>
    <row r="389" spans="1:28" outlineLevel="2" x14ac:dyDescent="0.35">
      <c r="A389" s="15" t="s">
        <v>199</v>
      </c>
      <c r="B389" s="16" t="s">
        <v>33</v>
      </c>
      <c r="C389" s="16" t="s">
        <v>100</v>
      </c>
      <c r="D389" s="16" t="s">
        <v>252</v>
      </c>
      <c r="E389" s="16"/>
      <c r="F389" s="16" t="s">
        <v>36</v>
      </c>
      <c r="G389" s="16">
        <v>1120</v>
      </c>
      <c r="H389" s="16">
        <v>3480</v>
      </c>
      <c r="I389" s="17" t="s">
        <v>253</v>
      </c>
      <c r="J389" s="18">
        <v>1241025</v>
      </c>
      <c r="K389" s="19">
        <v>1241025</v>
      </c>
      <c r="L389" s="19">
        <v>0</v>
      </c>
      <c r="M389" s="19">
        <v>0</v>
      </c>
      <c r="N389" s="19">
        <v>0</v>
      </c>
      <c r="O389" s="19">
        <v>1241025</v>
      </c>
      <c r="P389" s="19">
        <v>0</v>
      </c>
      <c r="Q389" s="19">
        <v>100000.02</v>
      </c>
      <c r="R389" s="19">
        <v>0</v>
      </c>
      <c r="S389" s="19">
        <v>101147.69</v>
      </c>
      <c r="T389" s="19">
        <v>101147.69</v>
      </c>
      <c r="U389" s="19">
        <v>436627.29</v>
      </c>
      <c r="V389" s="19">
        <v>1039877.29</v>
      </c>
      <c r="W389" s="19">
        <v>0</v>
      </c>
      <c r="X389" s="19">
        <v>1039877.29</v>
      </c>
      <c r="Y389" s="20">
        <f t="shared" si="37"/>
        <v>8.1503346024455595E-2</v>
      </c>
      <c r="Z389" s="20">
        <f t="shared" si="38"/>
        <v>8.1503346024455595E-2</v>
      </c>
      <c r="AA389" s="20">
        <f t="shared" si="39"/>
        <v>8.0578570133558958E-2</v>
      </c>
      <c r="AB389" s="21">
        <f t="shared" si="40"/>
        <v>0.16208191615801454</v>
      </c>
    </row>
    <row r="390" spans="1:28" ht="29" outlineLevel="2" x14ac:dyDescent="0.35">
      <c r="A390" s="15" t="s">
        <v>199</v>
      </c>
      <c r="B390" s="16" t="s">
        <v>33</v>
      </c>
      <c r="C390" s="16" t="s">
        <v>100</v>
      </c>
      <c r="D390" s="16" t="s">
        <v>254</v>
      </c>
      <c r="E390" s="16"/>
      <c r="F390" s="16" t="s">
        <v>36</v>
      </c>
      <c r="G390" s="16">
        <v>1120</v>
      </c>
      <c r="H390" s="16">
        <v>3480</v>
      </c>
      <c r="I390" s="17" t="s">
        <v>255</v>
      </c>
      <c r="J390" s="18">
        <v>1695040</v>
      </c>
      <c r="K390" s="19">
        <v>1695040</v>
      </c>
      <c r="L390" s="19">
        <v>0</v>
      </c>
      <c r="M390" s="19">
        <v>0</v>
      </c>
      <c r="N390" s="19">
        <v>0</v>
      </c>
      <c r="O390" s="19">
        <v>1695040</v>
      </c>
      <c r="P390" s="19">
        <v>0</v>
      </c>
      <c r="Q390" s="19">
        <v>100000.01</v>
      </c>
      <c r="R390" s="19">
        <v>0</v>
      </c>
      <c r="S390" s="19">
        <v>336751.95</v>
      </c>
      <c r="T390" s="19">
        <v>336751.95</v>
      </c>
      <c r="U390" s="19">
        <v>248248.04</v>
      </c>
      <c r="V390" s="19">
        <v>1258288.04</v>
      </c>
      <c r="W390" s="19">
        <v>0</v>
      </c>
      <c r="X390" s="19">
        <v>1258288.04</v>
      </c>
      <c r="Y390" s="20">
        <f t="shared" si="37"/>
        <v>0.19866902845950538</v>
      </c>
      <c r="Z390" s="20">
        <f t="shared" si="38"/>
        <v>0.19866902845950538</v>
      </c>
      <c r="AA390" s="20">
        <f t="shared" si="39"/>
        <v>5.899566381914291E-2</v>
      </c>
      <c r="AB390" s="21">
        <f t="shared" si="40"/>
        <v>0.2576646922786483</v>
      </c>
    </row>
    <row r="391" spans="1:28" outlineLevel="2" x14ac:dyDescent="0.35">
      <c r="A391" s="15" t="s">
        <v>199</v>
      </c>
      <c r="B391" s="16" t="s">
        <v>33</v>
      </c>
      <c r="C391" s="16" t="s">
        <v>100</v>
      </c>
      <c r="D391" s="16" t="s">
        <v>109</v>
      </c>
      <c r="E391" s="16"/>
      <c r="F391" s="16" t="s">
        <v>36</v>
      </c>
      <c r="G391" s="16">
        <v>1120</v>
      </c>
      <c r="H391" s="16">
        <v>3480</v>
      </c>
      <c r="I391" s="17" t="s">
        <v>110</v>
      </c>
      <c r="J391" s="18">
        <v>3650173</v>
      </c>
      <c r="K391" s="19">
        <v>3650173</v>
      </c>
      <c r="L391" s="19">
        <v>0</v>
      </c>
      <c r="M391" s="19">
        <v>0</v>
      </c>
      <c r="N391" s="19">
        <v>0</v>
      </c>
      <c r="O391" s="19">
        <v>3650173</v>
      </c>
      <c r="P391" s="19">
        <v>0</v>
      </c>
      <c r="Q391" s="19">
        <v>128113.43</v>
      </c>
      <c r="R391" s="19">
        <v>197381.49</v>
      </c>
      <c r="S391" s="19">
        <v>634742.19999999995</v>
      </c>
      <c r="T391" s="19">
        <v>634742.19999999995</v>
      </c>
      <c r="U391" s="19">
        <v>2689935.88</v>
      </c>
      <c r="V391" s="19">
        <v>2689935.88</v>
      </c>
      <c r="W391" s="19">
        <v>0</v>
      </c>
      <c r="X391" s="19">
        <v>2689935.88</v>
      </c>
      <c r="Y391" s="20">
        <f t="shared" si="37"/>
        <v>0.17389373051633442</v>
      </c>
      <c r="Z391" s="20">
        <f t="shared" si="38"/>
        <v>0.17389373051633442</v>
      </c>
      <c r="AA391" s="20">
        <f t="shared" si="39"/>
        <v>8.9172463880479086E-2</v>
      </c>
      <c r="AB391" s="21">
        <f t="shared" si="40"/>
        <v>0.2630661943968135</v>
      </c>
    </row>
    <row r="392" spans="1:28" outlineLevel="2" x14ac:dyDescent="0.35">
      <c r="A392" s="15" t="s">
        <v>199</v>
      </c>
      <c r="B392" s="16" t="s">
        <v>33</v>
      </c>
      <c r="C392" s="16" t="s">
        <v>100</v>
      </c>
      <c r="D392" s="16" t="s">
        <v>111</v>
      </c>
      <c r="E392" s="16"/>
      <c r="F392" s="16" t="s">
        <v>36</v>
      </c>
      <c r="G392" s="16">
        <v>1120</v>
      </c>
      <c r="H392" s="16">
        <v>3480</v>
      </c>
      <c r="I392" s="17" t="s">
        <v>112</v>
      </c>
      <c r="J392" s="18">
        <v>48883655</v>
      </c>
      <c r="K392" s="19">
        <v>47383655</v>
      </c>
      <c r="L392" s="19">
        <v>0</v>
      </c>
      <c r="M392" s="19">
        <v>0</v>
      </c>
      <c r="N392" s="19">
        <v>0</v>
      </c>
      <c r="O392" s="19">
        <v>47383655</v>
      </c>
      <c r="P392" s="19">
        <v>0</v>
      </c>
      <c r="Q392" s="19">
        <v>15800227.82</v>
      </c>
      <c r="R392" s="19">
        <v>0</v>
      </c>
      <c r="S392" s="19">
        <v>14928337.23</v>
      </c>
      <c r="T392" s="19">
        <v>14928337.23</v>
      </c>
      <c r="U392" s="19">
        <v>16655089.949999999</v>
      </c>
      <c r="V392" s="19">
        <v>16655089.949999999</v>
      </c>
      <c r="W392" s="19">
        <v>0</v>
      </c>
      <c r="X392" s="19">
        <v>16655089.949999999</v>
      </c>
      <c r="Y392" s="20">
        <f t="shared" si="37"/>
        <v>0.3150524633441637</v>
      </c>
      <c r="Z392" s="20">
        <f t="shared" si="38"/>
        <v>0.3150524633441637</v>
      </c>
      <c r="AA392" s="20">
        <f t="shared" si="39"/>
        <v>0.33345312471146432</v>
      </c>
      <c r="AB392" s="21">
        <f t="shared" si="40"/>
        <v>0.64850558805562808</v>
      </c>
    </row>
    <row r="393" spans="1:28" outlineLevel="2" x14ac:dyDescent="0.35">
      <c r="A393" s="15" t="s">
        <v>199</v>
      </c>
      <c r="B393" s="16" t="s">
        <v>33</v>
      </c>
      <c r="C393" s="16" t="s">
        <v>100</v>
      </c>
      <c r="D393" s="16" t="s">
        <v>113</v>
      </c>
      <c r="E393" s="16"/>
      <c r="F393" s="16" t="s">
        <v>36</v>
      </c>
      <c r="G393" s="16">
        <v>1120</v>
      </c>
      <c r="H393" s="16">
        <v>3480</v>
      </c>
      <c r="I393" s="17" t="s">
        <v>114</v>
      </c>
      <c r="J393" s="18">
        <v>16340105</v>
      </c>
      <c r="K393" s="19">
        <v>16340105</v>
      </c>
      <c r="L393" s="19">
        <v>0</v>
      </c>
      <c r="M393" s="19">
        <v>0</v>
      </c>
      <c r="N393" s="19">
        <v>0</v>
      </c>
      <c r="O393" s="19">
        <v>16340105</v>
      </c>
      <c r="P393" s="19">
        <v>0</v>
      </c>
      <c r="Q393" s="19">
        <v>2902956.59</v>
      </c>
      <c r="R393" s="19">
        <v>0</v>
      </c>
      <c r="S393" s="19">
        <v>2594809.3199999998</v>
      </c>
      <c r="T393" s="19">
        <v>2472020.7200000002</v>
      </c>
      <c r="U393" s="19">
        <v>10842339.09</v>
      </c>
      <c r="V393" s="19">
        <v>10842339.09</v>
      </c>
      <c r="W393" s="19">
        <v>0</v>
      </c>
      <c r="X393" s="19">
        <v>10842339.09</v>
      </c>
      <c r="Y393" s="20">
        <f t="shared" si="37"/>
        <v>0.15880003953462965</v>
      </c>
      <c r="Z393" s="20">
        <f t="shared" si="38"/>
        <v>0.15880003953462965</v>
      </c>
      <c r="AA393" s="20">
        <f t="shared" si="39"/>
        <v>0.17765838040820423</v>
      </c>
      <c r="AB393" s="21">
        <f t="shared" si="40"/>
        <v>0.33645841994283388</v>
      </c>
    </row>
    <row r="394" spans="1:28" outlineLevel="2" x14ac:dyDescent="0.35">
      <c r="A394" s="15" t="s">
        <v>199</v>
      </c>
      <c r="B394" s="16" t="s">
        <v>33</v>
      </c>
      <c r="C394" s="16" t="s">
        <v>100</v>
      </c>
      <c r="D394" s="16" t="s">
        <v>256</v>
      </c>
      <c r="E394" s="16"/>
      <c r="F394" s="16" t="s">
        <v>36</v>
      </c>
      <c r="G394" s="16">
        <v>1120</v>
      </c>
      <c r="H394" s="16">
        <v>3480</v>
      </c>
      <c r="I394" s="17" t="s">
        <v>257</v>
      </c>
      <c r="J394" s="18">
        <v>1331284</v>
      </c>
      <c r="K394" s="19">
        <v>1331284</v>
      </c>
      <c r="L394" s="19">
        <v>0</v>
      </c>
      <c r="M394" s="19">
        <v>0</v>
      </c>
      <c r="N394" s="19">
        <v>0</v>
      </c>
      <c r="O394" s="19">
        <v>1331284</v>
      </c>
      <c r="P394" s="19">
        <v>0</v>
      </c>
      <c r="Q394" s="19">
        <v>260000</v>
      </c>
      <c r="R394" s="19">
        <v>0</v>
      </c>
      <c r="S394" s="19">
        <v>701602.17</v>
      </c>
      <c r="T394" s="19">
        <v>701602.17</v>
      </c>
      <c r="U394" s="19">
        <v>369681.83</v>
      </c>
      <c r="V394" s="19">
        <v>369681.83</v>
      </c>
      <c r="W394" s="19">
        <v>0</v>
      </c>
      <c r="X394" s="19">
        <v>369681.82999999996</v>
      </c>
      <c r="Y394" s="20">
        <f t="shared" si="37"/>
        <v>0.52701164439743886</v>
      </c>
      <c r="Z394" s="20">
        <f t="shared" si="38"/>
        <v>0.52701164439743886</v>
      </c>
      <c r="AA394" s="20">
        <f t="shared" si="39"/>
        <v>0.19530017637108235</v>
      </c>
      <c r="AB394" s="21">
        <f t="shared" si="40"/>
        <v>0.72231182076852118</v>
      </c>
    </row>
    <row r="395" spans="1:28" outlineLevel="2" x14ac:dyDescent="0.35">
      <c r="A395" s="15" t="s">
        <v>199</v>
      </c>
      <c r="B395" s="16" t="s">
        <v>33</v>
      </c>
      <c r="C395" s="16" t="s">
        <v>100</v>
      </c>
      <c r="D395" s="16" t="s">
        <v>115</v>
      </c>
      <c r="E395" s="16"/>
      <c r="F395" s="16" t="s">
        <v>36</v>
      </c>
      <c r="G395" s="16">
        <v>1120</v>
      </c>
      <c r="H395" s="16">
        <v>3480</v>
      </c>
      <c r="I395" s="17" t="s">
        <v>116</v>
      </c>
      <c r="J395" s="18">
        <v>20783584</v>
      </c>
      <c r="K395" s="19">
        <v>20958584</v>
      </c>
      <c r="L395" s="19">
        <v>0</v>
      </c>
      <c r="M395" s="19">
        <v>0</v>
      </c>
      <c r="N395" s="19">
        <v>0</v>
      </c>
      <c r="O395" s="19">
        <v>20958584</v>
      </c>
      <c r="P395" s="19">
        <v>0</v>
      </c>
      <c r="Q395" s="19">
        <v>2087564.87</v>
      </c>
      <c r="R395" s="19">
        <v>0</v>
      </c>
      <c r="S395" s="19">
        <v>4136300.61</v>
      </c>
      <c r="T395" s="19">
        <v>4136300.61</v>
      </c>
      <c r="U395" s="19">
        <v>14734718.52</v>
      </c>
      <c r="V395" s="19">
        <v>14734718.52</v>
      </c>
      <c r="W395" s="19">
        <v>0</v>
      </c>
      <c r="X395" s="19">
        <v>14734718.52</v>
      </c>
      <c r="Y395" s="20">
        <f t="shared" si="37"/>
        <v>0.19735591917850939</v>
      </c>
      <c r="Z395" s="20">
        <f t="shared" si="38"/>
        <v>0.19735591917850939</v>
      </c>
      <c r="AA395" s="20">
        <f t="shared" si="39"/>
        <v>9.9604289583685626E-2</v>
      </c>
      <c r="AB395" s="21">
        <f t="shared" si="40"/>
        <v>0.29696020876219503</v>
      </c>
    </row>
    <row r="396" spans="1:28" outlineLevel="2" x14ac:dyDescent="0.35">
      <c r="A396" s="15" t="s">
        <v>199</v>
      </c>
      <c r="B396" s="16" t="s">
        <v>33</v>
      </c>
      <c r="C396" s="16" t="s">
        <v>100</v>
      </c>
      <c r="D396" s="16" t="s">
        <v>258</v>
      </c>
      <c r="E396" s="16"/>
      <c r="F396" s="16" t="s">
        <v>36</v>
      </c>
      <c r="G396" s="16">
        <v>1120</v>
      </c>
      <c r="H396" s="16">
        <v>3480</v>
      </c>
      <c r="I396" s="17" t="s">
        <v>259</v>
      </c>
      <c r="J396" s="18">
        <v>1000000</v>
      </c>
      <c r="K396" s="19">
        <v>1000000</v>
      </c>
      <c r="L396" s="19">
        <v>0</v>
      </c>
      <c r="M396" s="19">
        <v>0</v>
      </c>
      <c r="N396" s="19">
        <v>0</v>
      </c>
      <c r="O396" s="19">
        <v>1000000</v>
      </c>
      <c r="P396" s="19">
        <v>0</v>
      </c>
      <c r="Q396" s="19">
        <v>0</v>
      </c>
      <c r="R396" s="19">
        <v>0</v>
      </c>
      <c r="S396" s="19">
        <v>993157</v>
      </c>
      <c r="T396" s="19">
        <v>993157</v>
      </c>
      <c r="U396" s="19">
        <v>6843</v>
      </c>
      <c r="V396" s="19">
        <v>6843</v>
      </c>
      <c r="W396" s="19">
        <v>0</v>
      </c>
      <c r="X396" s="19">
        <v>6843</v>
      </c>
      <c r="Y396" s="20">
        <f t="shared" si="37"/>
        <v>0.99315699999999996</v>
      </c>
      <c r="Z396" s="20">
        <f t="shared" si="38"/>
        <v>0.99315699999999996</v>
      </c>
      <c r="AA396" s="20">
        <f t="shared" si="39"/>
        <v>0</v>
      </c>
      <c r="AB396" s="21">
        <f t="shared" si="40"/>
        <v>0.99315699999999996</v>
      </c>
    </row>
    <row r="397" spans="1:28" outlineLevel="2" x14ac:dyDescent="0.35">
      <c r="A397" s="15" t="s">
        <v>199</v>
      </c>
      <c r="B397" s="16" t="s">
        <v>33</v>
      </c>
      <c r="C397" s="16" t="s">
        <v>100</v>
      </c>
      <c r="D397" s="16" t="s">
        <v>117</v>
      </c>
      <c r="E397" s="16"/>
      <c r="F397" s="16" t="s">
        <v>36</v>
      </c>
      <c r="G397" s="16">
        <v>1120</v>
      </c>
      <c r="H397" s="16">
        <v>3480</v>
      </c>
      <c r="I397" s="17" t="s">
        <v>118</v>
      </c>
      <c r="J397" s="18">
        <v>109122182</v>
      </c>
      <c r="K397" s="19">
        <v>109122182</v>
      </c>
      <c r="L397" s="19">
        <v>0</v>
      </c>
      <c r="M397" s="19">
        <v>0</v>
      </c>
      <c r="N397" s="19">
        <v>0</v>
      </c>
      <c r="O397" s="19">
        <v>109122182</v>
      </c>
      <c r="P397" s="19">
        <v>491818.5</v>
      </c>
      <c r="Q397" s="19">
        <v>10842162.460000001</v>
      </c>
      <c r="R397" s="19">
        <v>9635874.0199999996</v>
      </c>
      <c r="S397" s="19">
        <v>47712473.75</v>
      </c>
      <c r="T397" s="19">
        <v>47712473.75</v>
      </c>
      <c r="U397" s="19">
        <v>1259550.27</v>
      </c>
      <c r="V397" s="19">
        <v>40439853.270000003</v>
      </c>
      <c r="W397" s="19">
        <v>0</v>
      </c>
      <c r="X397" s="19">
        <v>40439853.269999996</v>
      </c>
      <c r="Y397" s="20">
        <f t="shared" si="37"/>
        <v>0.4372390001328969</v>
      </c>
      <c r="Z397" s="20">
        <f t="shared" si="38"/>
        <v>0.4372390001328969</v>
      </c>
      <c r="AA397" s="20">
        <f t="shared" si="39"/>
        <v>0.1921685820028782</v>
      </c>
      <c r="AB397" s="21">
        <f t="shared" si="40"/>
        <v>0.62940758213577508</v>
      </c>
    </row>
    <row r="398" spans="1:28" outlineLevel="2" x14ac:dyDescent="0.35">
      <c r="A398" s="15" t="s">
        <v>199</v>
      </c>
      <c r="B398" s="16" t="s">
        <v>33</v>
      </c>
      <c r="C398" s="16" t="s">
        <v>100</v>
      </c>
      <c r="D398" s="16" t="s">
        <v>260</v>
      </c>
      <c r="E398" s="16"/>
      <c r="F398" s="16" t="s">
        <v>36</v>
      </c>
      <c r="G398" s="16">
        <v>1120</v>
      </c>
      <c r="H398" s="16">
        <v>3480</v>
      </c>
      <c r="I398" s="17" t="s">
        <v>261</v>
      </c>
      <c r="J398" s="18">
        <v>369030</v>
      </c>
      <c r="K398" s="19">
        <v>1869030</v>
      </c>
      <c r="L398" s="19">
        <v>0</v>
      </c>
      <c r="M398" s="19">
        <v>0</v>
      </c>
      <c r="N398" s="19">
        <v>0</v>
      </c>
      <c r="O398" s="19">
        <v>1869030</v>
      </c>
      <c r="P398" s="19">
        <v>0</v>
      </c>
      <c r="Q398" s="19">
        <v>1595046.5</v>
      </c>
      <c r="R398" s="19">
        <v>0</v>
      </c>
      <c r="S398" s="19">
        <v>0</v>
      </c>
      <c r="T398" s="19">
        <v>0</v>
      </c>
      <c r="U398" s="19">
        <v>273983.5</v>
      </c>
      <c r="V398" s="19">
        <v>273983.5</v>
      </c>
      <c r="W398" s="19">
        <v>0</v>
      </c>
      <c r="X398" s="19">
        <v>273983.5</v>
      </c>
      <c r="Y398" s="20">
        <f t="shared" si="37"/>
        <v>0</v>
      </c>
      <c r="Z398" s="20">
        <f t="shared" si="38"/>
        <v>0</v>
      </c>
      <c r="AA398" s="20">
        <f t="shared" si="39"/>
        <v>0.85340872003124613</v>
      </c>
      <c r="AB398" s="21">
        <f t="shared" si="40"/>
        <v>0.85340872003124613</v>
      </c>
    </row>
    <row r="399" spans="1:28" outlineLevel="2" x14ac:dyDescent="0.35">
      <c r="A399" s="15" t="s">
        <v>199</v>
      </c>
      <c r="B399" s="16" t="s">
        <v>33</v>
      </c>
      <c r="C399" s="16" t="s">
        <v>100</v>
      </c>
      <c r="D399" s="16" t="s">
        <v>262</v>
      </c>
      <c r="E399" s="16"/>
      <c r="F399" s="16" t="s">
        <v>36</v>
      </c>
      <c r="G399" s="16">
        <v>1120</v>
      </c>
      <c r="H399" s="16">
        <v>3480</v>
      </c>
      <c r="I399" s="17" t="s">
        <v>263</v>
      </c>
      <c r="J399" s="18">
        <v>5327410</v>
      </c>
      <c r="K399" s="19">
        <v>5327410</v>
      </c>
      <c r="L399" s="19">
        <v>0</v>
      </c>
      <c r="M399" s="19">
        <v>0</v>
      </c>
      <c r="N399" s="19">
        <v>0</v>
      </c>
      <c r="O399" s="19">
        <v>5327410</v>
      </c>
      <c r="P399" s="19">
        <v>0</v>
      </c>
      <c r="Q399" s="19">
        <v>102268.29</v>
      </c>
      <c r="R399" s="19">
        <v>0</v>
      </c>
      <c r="S399" s="19">
        <v>3191910.01</v>
      </c>
      <c r="T399" s="19">
        <v>3191910.01</v>
      </c>
      <c r="U399" s="19">
        <v>2033231.7</v>
      </c>
      <c r="V399" s="19">
        <v>2033231.7</v>
      </c>
      <c r="W399" s="19">
        <v>0</v>
      </c>
      <c r="X399" s="19">
        <v>2033231.7000000002</v>
      </c>
      <c r="Y399" s="20">
        <f t="shared" si="37"/>
        <v>0.5991485562402743</v>
      </c>
      <c r="Z399" s="20">
        <f t="shared" si="38"/>
        <v>0.5991485562402743</v>
      </c>
      <c r="AA399" s="20">
        <f t="shared" si="39"/>
        <v>1.9196624626225501E-2</v>
      </c>
      <c r="AB399" s="21">
        <f t="shared" si="40"/>
        <v>0.61834518086649981</v>
      </c>
    </row>
    <row r="400" spans="1:28" outlineLevel="2" x14ac:dyDescent="0.35">
      <c r="A400" s="15" t="s">
        <v>276</v>
      </c>
      <c r="B400" s="16" t="s">
        <v>277</v>
      </c>
      <c r="C400" s="16" t="s">
        <v>100</v>
      </c>
      <c r="D400" s="16" t="s">
        <v>105</v>
      </c>
      <c r="E400" s="16"/>
      <c r="F400" s="16" t="s">
        <v>36</v>
      </c>
      <c r="G400" s="16">
        <v>1120</v>
      </c>
      <c r="H400" s="16">
        <v>3480</v>
      </c>
      <c r="I400" s="17" t="s">
        <v>106</v>
      </c>
      <c r="J400" s="18">
        <v>1500000</v>
      </c>
      <c r="K400" s="19">
        <v>1500000</v>
      </c>
      <c r="L400" s="19">
        <v>0</v>
      </c>
      <c r="M400" s="19">
        <v>0</v>
      </c>
      <c r="N400" s="19">
        <v>0</v>
      </c>
      <c r="O400" s="19">
        <v>1500000</v>
      </c>
      <c r="P400" s="19">
        <v>0</v>
      </c>
      <c r="Q400" s="19">
        <v>0</v>
      </c>
      <c r="R400" s="19">
        <v>0</v>
      </c>
      <c r="S400" s="19">
        <v>1006227.35</v>
      </c>
      <c r="T400" s="19">
        <v>1006227.35</v>
      </c>
      <c r="U400" s="19">
        <v>493772.65</v>
      </c>
      <c r="V400" s="19">
        <v>493772.65</v>
      </c>
      <c r="W400" s="19">
        <v>0</v>
      </c>
      <c r="X400" s="19">
        <v>493772.65</v>
      </c>
      <c r="Y400" s="20">
        <f t="shared" si="37"/>
        <v>0.67081823333333335</v>
      </c>
      <c r="Z400" s="20">
        <f t="shared" si="38"/>
        <v>0.67081823333333335</v>
      </c>
      <c r="AA400" s="20">
        <f t="shared" si="39"/>
        <v>0</v>
      </c>
      <c r="AB400" s="21">
        <f t="shared" si="40"/>
        <v>0.67081823333333335</v>
      </c>
    </row>
    <row r="401" spans="1:28" outlineLevel="2" x14ac:dyDescent="0.35">
      <c r="A401" s="15" t="s">
        <v>276</v>
      </c>
      <c r="B401" s="16" t="s">
        <v>277</v>
      </c>
      <c r="C401" s="16" t="s">
        <v>100</v>
      </c>
      <c r="D401" s="16" t="s">
        <v>107</v>
      </c>
      <c r="E401" s="16"/>
      <c r="F401" s="16" t="s">
        <v>36</v>
      </c>
      <c r="G401" s="16">
        <v>1120</v>
      </c>
      <c r="H401" s="16">
        <v>3480</v>
      </c>
      <c r="I401" s="17" t="s">
        <v>108</v>
      </c>
      <c r="J401" s="18">
        <v>30000</v>
      </c>
      <c r="K401" s="19">
        <v>30000</v>
      </c>
      <c r="L401" s="19">
        <v>0</v>
      </c>
      <c r="M401" s="19">
        <v>0</v>
      </c>
      <c r="N401" s="19">
        <v>0</v>
      </c>
      <c r="O401" s="19">
        <v>30000</v>
      </c>
      <c r="P401" s="19">
        <v>0</v>
      </c>
      <c r="Q401" s="19">
        <v>0</v>
      </c>
      <c r="R401" s="19">
        <v>0</v>
      </c>
      <c r="S401" s="19">
        <v>14150</v>
      </c>
      <c r="T401" s="19">
        <v>14150</v>
      </c>
      <c r="U401" s="19">
        <v>7500</v>
      </c>
      <c r="V401" s="19">
        <v>15850</v>
      </c>
      <c r="W401" s="19">
        <v>0</v>
      </c>
      <c r="X401" s="19">
        <v>15850</v>
      </c>
      <c r="Y401" s="20">
        <f t="shared" si="37"/>
        <v>0.47166666666666668</v>
      </c>
      <c r="Z401" s="20">
        <f t="shared" si="38"/>
        <v>0.47166666666666668</v>
      </c>
      <c r="AA401" s="20">
        <f t="shared" si="39"/>
        <v>0</v>
      </c>
      <c r="AB401" s="21">
        <f t="shared" si="40"/>
        <v>0.47166666666666668</v>
      </c>
    </row>
    <row r="402" spans="1:28" outlineLevel="2" x14ac:dyDescent="0.35">
      <c r="A402" s="15" t="s">
        <v>276</v>
      </c>
      <c r="B402" s="16" t="s">
        <v>277</v>
      </c>
      <c r="C402" s="16" t="s">
        <v>100</v>
      </c>
      <c r="D402" s="16" t="s">
        <v>113</v>
      </c>
      <c r="E402" s="16"/>
      <c r="F402" s="16" t="s">
        <v>36</v>
      </c>
      <c r="G402" s="16">
        <v>1120</v>
      </c>
      <c r="H402" s="16">
        <v>3480</v>
      </c>
      <c r="I402" s="17" t="s">
        <v>114</v>
      </c>
      <c r="J402" s="18">
        <v>60243</v>
      </c>
      <c r="K402" s="19">
        <v>60243</v>
      </c>
      <c r="L402" s="19">
        <v>0</v>
      </c>
      <c r="M402" s="19">
        <v>0</v>
      </c>
      <c r="N402" s="19">
        <v>0</v>
      </c>
      <c r="O402" s="19">
        <v>60243</v>
      </c>
      <c r="P402" s="19">
        <v>0</v>
      </c>
      <c r="Q402" s="19">
        <v>0</v>
      </c>
      <c r="R402" s="19">
        <v>0</v>
      </c>
      <c r="S402" s="19">
        <v>14200</v>
      </c>
      <c r="T402" s="19">
        <v>14200</v>
      </c>
      <c r="U402" s="19">
        <v>46043</v>
      </c>
      <c r="V402" s="19">
        <v>46043</v>
      </c>
      <c r="W402" s="19">
        <v>0</v>
      </c>
      <c r="X402" s="19">
        <v>46043</v>
      </c>
      <c r="Y402" s="20">
        <f t="shared" si="37"/>
        <v>0.23571203293328685</v>
      </c>
      <c r="Z402" s="20">
        <f t="shared" si="38"/>
        <v>0.23571203293328685</v>
      </c>
      <c r="AA402" s="20">
        <f t="shared" si="39"/>
        <v>0</v>
      </c>
      <c r="AB402" s="21">
        <f t="shared" si="40"/>
        <v>0.23571203293328685</v>
      </c>
    </row>
    <row r="403" spans="1:28" outlineLevel="2" x14ac:dyDescent="0.35">
      <c r="A403" s="15" t="s">
        <v>276</v>
      </c>
      <c r="B403" s="16" t="s">
        <v>277</v>
      </c>
      <c r="C403" s="16" t="s">
        <v>100</v>
      </c>
      <c r="D403" s="16" t="s">
        <v>115</v>
      </c>
      <c r="E403" s="16"/>
      <c r="F403" s="16" t="s">
        <v>36</v>
      </c>
      <c r="G403" s="16">
        <v>1120</v>
      </c>
      <c r="H403" s="16">
        <v>3480</v>
      </c>
      <c r="I403" s="17" t="s">
        <v>116</v>
      </c>
      <c r="J403" s="18">
        <v>300000</v>
      </c>
      <c r="K403" s="19">
        <v>300000</v>
      </c>
      <c r="L403" s="19">
        <v>0</v>
      </c>
      <c r="M403" s="19">
        <v>0</v>
      </c>
      <c r="N403" s="19">
        <v>0</v>
      </c>
      <c r="O403" s="19">
        <v>300000</v>
      </c>
      <c r="P403" s="19">
        <v>0</v>
      </c>
      <c r="Q403" s="19">
        <v>0</v>
      </c>
      <c r="R403" s="19">
        <v>0</v>
      </c>
      <c r="S403" s="19">
        <v>28850</v>
      </c>
      <c r="T403" s="19">
        <v>28850</v>
      </c>
      <c r="U403" s="19">
        <v>271150</v>
      </c>
      <c r="V403" s="19">
        <v>271150</v>
      </c>
      <c r="W403" s="19">
        <v>0</v>
      </c>
      <c r="X403" s="19">
        <v>271150</v>
      </c>
      <c r="Y403" s="20">
        <f t="shared" ref="Y403:Y427" si="42">S403/K403</f>
        <v>9.6166666666666664E-2</v>
      </c>
      <c r="Z403" s="20">
        <f t="shared" ref="Z403:Z427" si="43">S403/O403</f>
        <v>9.6166666666666664E-2</v>
      </c>
      <c r="AA403" s="20">
        <f t="shared" ref="AA403:AA427" si="44">(P403+Q403+R403)/O403</f>
        <v>0</v>
      </c>
      <c r="AB403" s="21">
        <f t="shared" ref="AB403:AB427" si="45">Z403+AA403</f>
        <v>9.6166666666666664E-2</v>
      </c>
    </row>
    <row r="404" spans="1:28" outlineLevel="2" x14ac:dyDescent="0.35">
      <c r="A404" s="15" t="s">
        <v>276</v>
      </c>
      <c r="B404" s="16" t="s">
        <v>281</v>
      </c>
      <c r="C404" s="16" t="s">
        <v>100</v>
      </c>
      <c r="D404" s="16" t="s">
        <v>103</v>
      </c>
      <c r="E404" s="16"/>
      <c r="F404" s="16" t="s">
        <v>36</v>
      </c>
      <c r="G404" s="16">
        <v>1120</v>
      </c>
      <c r="H404" s="16">
        <v>3480</v>
      </c>
      <c r="I404" s="17" t="s">
        <v>284</v>
      </c>
      <c r="J404" s="19">
        <v>0</v>
      </c>
      <c r="K404" s="19">
        <v>925229</v>
      </c>
      <c r="L404" s="19">
        <v>0</v>
      </c>
      <c r="M404" s="19">
        <v>0</v>
      </c>
      <c r="N404" s="19">
        <v>0</v>
      </c>
      <c r="O404" s="19">
        <v>925229</v>
      </c>
      <c r="P404" s="19">
        <v>0</v>
      </c>
      <c r="Q404" s="19">
        <v>0</v>
      </c>
      <c r="R404" s="19">
        <v>0</v>
      </c>
      <c r="S404" s="19">
        <v>0</v>
      </c>
      <c r="T404" s="19">
        <v>0</v>
      </c>
      <c r="U404" s="19">
        <v>925229</v>
      </c>
      <c r="V404" s="19">
        <v>925229</v>
      </c>
      <c r="W404" s="19">
        <v>0</v>
      </c>
      <c r="X404" s="19">
        <v>925229</v>
      </c>
      <c r="Y404" s="20">
        <f t="shared" si="42"/>
        <v>0</v>
      </c>
      <c r="Z404" s="20">
        <f t="shared" si="43"/>
        <v>0</v>
      </c>
      <c r="AA404" s="20">
        <f t="shared" si="44"/>
        <v>0</v>
      </c>
      <c r="AB404" s="21">
        <f t="shared" si="45"/>
        <v>0</v>
      </c>
    </row>
    <row r="405" spans="1:28" outlineLevel="2" x14ac:dyDescent="0.35">
      <c r="A405" s="15" t="s">
        <v>276</v>
      </c>
      <c r="B405" s="16" t="s">
        <v>281</v>
      </c>
      <c r="C405" s="16" t="s">
        <v>100</v>
      </c>
      <c r="D405" s="16" t="s">
        <v>107</v>
      </c>
      <c r="E405" s="16"/>
      <c r="F405" s="16" t="s">
        <v>36</v>
      </c>
      <c r="G405" s="16">
        <v>1120</v>
      </c>
      <c r="H405" s="16">
        <v>3480</v>
      </c>
      <c r="I405" s="17" t="s">
        <v>108</v>
      </c>
      <c r="J405" s="18">
        <v>1080000</v>
      </c>
      <c r="K405" s="19">
        <v>51519</v>
      </c>
      <c r="L405" s="19">
        <v>0</v>
      </c>
      <c r="M405" s="19">
        <v>0</v>
      </c>
      <c r="N405" s="19">
        <v>0</v>
      </c>
      <c r="O405" s="19">
        <v>51519</v>
      </c>
      <c r="P405" s="19">
        <v>0</v>
      </c>
      <c r="Q405" s="19">
        <v>0</v>
      </c>
      <c r="R405" s="19">
        <v>0</v>
      </c>
      <c r="S405" s="19">
        <v>0</v>
      </c>
      <c r="T405" s="19">
        <v>0</v>
      </c>
      <c r="U405" s="19">
        <v>51519</v>
      </c>
      <c r="V405" s="19">
        <v>51519</v>
      </c>
      <c r="W405" s="19">
        <v>0</v>
      </c>
      <c r="X405" s="19">
        <v>51519</v>
      </c>
      <c r="Y405" s="20">
        <f t="shared" si="42"/>
        <v>0</v>
      </c>
      <c r="Z405" s="20">
        <f t="shared" si="43"/>
        <v>0</v>
      </c>
      <c r="AA405" s="20">
        <f t="shared" si="44"/>
        <v>0</v>
      </c>
      <c r="AB405" s="21">
        <f t="shared" si="45"/>
        <v>0</v>
      </c>
    </row>
    <row r="406" spans="1:28" outlineLevel="2" x14ac:dyDescent="0.35">
      <c r="A406" s="15" t="s">
        <v>276</v>
      </c>
      <c r="B406" s="16" t="s">
        <v>281</v>
      </c>
      <c r="C406" s="16" t="s">
        <v>100</v>
      </c>
      <c r="D406" s="16" t="s">
        <v>113</v>
      </c>
      <c r="E406" s="16"/>
      <c r="F406" s="16" t="s">
        <v>36</v>
      </c>
      <c r="G406" s="16">
        <v>1120</v>
      </c>
      <c r="H406" s="16">
        <v>3480</v>
      </c>
      <c r="I406" s="17" t="s">
        <v>114</v>
      </c>
      <c r="J406" s="18">
        <v>5790000</v>
      </c>
      <c r="K406" s="19">
        <v>193784</v>
      </c>
      <c r="L406" s="19">
        <v>0</v>
      </c>
      <c r="M406" s="19">
        <v>0</v>
      </c>
      <c r="N406" s="19">
        <v>0</v>
      </c>
      <c r="O406" s="19">
        <v>193784</v>
      </c>
      <c r="P406" s="19">
        <v>0</v>
      </c>
      <c r="Q406" s="19">
        <v>0</v>
      </c>
      <c r="R406" s="19">
        <v>0</v>
      </c>
      <c r="S406" s="19">
        <v>0</v>
      </c>
      <c r="T406" s="19">
        <v>0</v>
      </c>
      <c r="U406" s="19">
        <v>193784</v>
      </c>
      <c r="V406" s="19">
        <v>193784</v>
      </c>
      <c r="W406" s="19">
        <v>0</v>
      </c>
      <c r="X406" s="19">
        <v>193784</v>
      </c>
      <c r="Y406" s="20">
        <f t="shared" si="42"/>
        <v>0</v>
      </c>
      <c r="Z406" s="20">
        <f t="shared" si="43"/>
        <v>0</v>
      </c>
      <c r="AA406" s="20">
        <f t="shared" si="44"/>
        <v>0</v>
      </c>
      <c r="AB406" s="21">
        <f t="shared" si="45"/>
        <v>0</v>
      </c>
    </row>
    <row r="407" spans="1:28" outlineLevel="2" x14ac:dyDescent="0.35">
      <c r="A407" s="15" t="s">
        <v>276</v>
      </c>
      <c r="B407" s="16" t="s">
        <v>281</v>
      </c>
      <c r="C407" s="16" t="s">
        <v>100</v>
      </c>
      <c r="D407" s="16" t="s">
        <v>115</v>
      </c>
      <c r="E407" s="16"/>
      <c r="F407" s="16" t="s">
        <v>36</v>
      </c>
      <c r="G407" s="16">
        <v>1120</v>
      </c>
      <c r="H407" s="16">
        <v>3480</v>
      </c>
      <c r="I407" s="17" t="s">
        <v>116</v>
      </c>
      <c r="J407" s="18">
        <v>60000000</v>
      </c>
      <c r="K407" s="19">
        <v>60000000</v>
      </c>
      <c r="L407" s="19">
        <v>0</v>
      </c>
      <c r="M407" s="19">
        <v>0</v>
      </c>
      <c r="N407" s="19">
        <v>0</v>
      </c>
      <c r="O407" s="19">
        <v>60000000</v>
      </c>
      <c r="P407" s="19">
        <v>0</v>
      </c>
      <c r="Q407" s="19">
        <v>0</v>
      </c>
      <c r="R407" s="19">
        <v>8820582</v>
      </c>
      <c r="S407" s="19">
        <v>43006494.829999998</v>
      </c>
      <c r="T407" s="19">
        <v>43006494.829999998</v>
      </c>
      <c r="U407" s="19">
        <v>298932.17</v>
      </c>
      <c r="V407" s="19">
        <v>8172923.1699999999</v>
      </c>
      <c r="W407" s="19">
        <v>0</v>
      </c>
      <c r="X407" s="19">
        <v>8172923.1700000018</v>
      </c>
      <c r="Y407" s="20">
        <f t="shared" si="42"/>
        <v>0.71677491383333325</v>
      </c>
      <c r="Z407" s="20">
        <f t="shared" si="43"/>
        <v>0.71677491383333325</v>
      </c>
      <c r="AA407" s="20">
        <f t="shared" si="44"/>
        <v>0.14700969999999999</v>
      </c>
      <c r="AB407" s="21">
        <f t="shared" si="45"/>
        <v>0.86378461383333327</v>
      </c>
    </row>
    <row r="408" spans="1:28" outlineLevel="2" x14ac:dyDescent="0.35">
      <c r="A408" s="15" t="s">
        <v>276</v>
      </c>
      <c r="B408" s="16" t="s">
        <v>281</v>
      </c>
      <c r="C408" s="16" t="s">
        <v>100</v>
      </c>
      <c r="D408" s="16" t="s">
        <v>258</v>
      </c>
      <c r="E408" s="16"/>
      <c r="F408" s="16" t="s">
        <v>36</v>
      </c>
      <c r="G408" s="16">
        <v>1120</v>
      </c>
      <c r="H408" s="16">
        <v>3480</v>
      </c>
      <c r="I408" s="17" t="s">
        <v>259</v>
      </c>
      <c r="J408" s="18">
        <v>43058376</v>
      </c>
      <c r="K408" s="19">
        <v>43058376</v>
      </c>
      <c r="L408" s="19">
        <v>0</v>
      </c>
      <c r="M408" s="19">
        <v>0</v>
      </c>
      <c r="N408" s="19">
        <v>0</v>
      </c>
      <c r="O408" s="19">
        <v>43058376</v>
      </c>
      <c r="P408" s="19">
        <v>0</v>
      </c>
      <c r="Q408" s="19">
        <v>0</v>
      </c>
      <c r="R408" s="19">
        <v>0</v>
      </c>
      <c r="S408" s="19">
        <v>40420665</v>
      </c>
      <c r="T408" s="19">
        <v>40420665</v>
      </c>
      <c r="U408" s="19">
        <v>2637711</v>
      </c>
      <c r="V408" s="19">
        <v>2637711</v>
      </c>
      <c r="W408" s="19">
        <v>0</v>
      </c>
      <c r="X408" s="19">
        <v>2637711</v>
      </c>
      <c r="Y408" s="20">
        <f t="shared" si="42"/>
        <v>0.93874104773482403</v>
      </c>
      <c r="Z408" s="20">
        <f t="shared" si="43"/>
        <v>0.93874104773482403</v>
      </c>
      <c r="AA408" s="20">
        <f t="shared" si="44"/>
        <v>0</v>
      </c>
      <c r="AB408" s="21">
        <f t="shared" si="45"/>
        <v>0.93874104773482403</v>
      </c>
    </row>
    <row r="409" spans="1:28" outlineLevel="2" x14ac:dyDescent="0.35">
      <c r="A409" s="15" t="s">
        <v>276</v>
      </c>
      <c r="B409" s="16" t="s">
        <v>281</v>
      </c>
      <c r="C409" s="16" t="s">
        <v>100</v>
      </c>
      <c r="D409" s="16" t="s">
        <v>260</v>
      </c>
      <c r="E409" s="16"/>
      <c r="F409" s="16" t="s">
        <v>36</v>
      </c>
      <c r="G409" s="16">
        <v>1120</v>
      </c>
      <c r="H409" s="16">
        <v>3480</v>
      </c>
      <c r="I409" s="17" t="s">
        <v>261</v>
      </c>
      <c r="J409" s="18">
        <v>39400000</v>
      </c>
      <c r="K409" s="19">
        <v>39400000</v>
      </c>
      <c r="L409" s="19">
        <v>0</v>
      </c>
      <c r="M409" s="19">
        <v>0</v>
      </c>
      <c r="N409" s="19">
        <v>0</v>
      </c>
      <c r="O409" s="19">
        <v>39400000</v>
      </c>
      <c r="P409" s="19">
        <v>0</v>
      </c>
      <c r="Q409" s="19">
        <v>0</v>
      </c>
      <c r="R409" s="19">
        <v>0</v>
      </c>
      <c r="S409" s="19">
        <v>31721925</v>
      </c>
      <c r="T409" s="19">
        <v>31721925</v>
      </c>
      <c r="U409" s="19">
        <v>7678075</v>
      </c>
      <c r="V409" s="19">
        <v>7678075</v>
      </c>
      <c r="W409" s="19">
        <v>0</v>
      </c>
      <c r="X409" s="19">
        <v>7678075</v>
      </c>
      <c r="Y409" s="20">
        <f t="shared" si="42"/>
        <v>0.80512499999999998</v>
      </c>
      <c r="Z409" s="20">
        <f t="shared" si="43"/>
        <v>0.80512499999999998</v>
      </c>
      <c r="AA409" s="20">
        <f t="shared" si="44"/>
        <v>0</v>
      </c>
      <c r="AB409" s="21">
        <f t="shared" si="45"/>
        <v>0.80512499999999998</v>
      </c>
    </row>
    <row r="410" spans="1:28" outlineLevel="2" x14ac:dyDescent="0.35">
      <c r="A410" s="15" t="s">
        <v>276</v>
      </c>
      <c r="B410" s="16" t="s">
        <v>281</v>
      </c>
      <c r="C410" s="16" t="s">
        <v>100</v>
      </c>
      <c r="D410" s="16" t="s">
        <v>119</v>
      </c>
      <c r="E410" s="16"/>
      <c r="F410" s="16" t="s">
        <v>36</v>
      </c>
      <c r="G410" s="16">
        <v>1120</v>
      </c>
      <c r="H410" s="16">
        <v>3480</v>
      </c>
      <c r="I410" s="17" t="s">
        <v>120</v>
      </c>
      <c r="J410" s="18">
        <v>38140000</v>
      </c>
      <c r="K410" s="19">
        <v>6000000</v>
      </c>
      <c r="L410" s="19">
        <v>0</v>
      </c>
      <c r="M410" s="19">
        <v>0</v>
      </c>
      <c r="N410" s="19">
        <v>0</v>
      </c>
      <c r="O410" s="19">
        <v>6000000</v>
      </c>
      <c r="P410" s="19">
        <v>0</v>
      </c>
      <c r="Q410" s="19">
        <v>0</v>
      </c>
      <c r="R410" s="19">
        <v>0</v>
      </c>
      <c r="S410" s="19">
        <v>0</v>
      </c>
      <c r="T410" s="19">
        <v>0</v>
      </c>
      <c r="U410" s="19">
        <v>6000000</v>
      </c>
      <c r="V410" s="19">
        <v>6000000</v>
      </c>
      <c r="W410" s="19">
        <v>0</v>
      </c>
      <c r="X410" s="19">
        <v>6000000</v>
      </c>
      <c r="Y410" s="20">
        <f t="shared" si="42"/>
        <v>0</v>
      </c>
      <c r="Z410" s="20">
        <f t="shared" si="43"/>
        <v>0</v>
      </c>
      <c r="AA410" s="20">
        <f t="shared" si="44"/>
        <v>0</v>
      </c>
      <c r="AB410" s="21">
        <f t="shared" si="45"/>
        <v>0</v>
      </c>
    </row>
    <row r="411" spans="1:28" outlineLevel="2" x14ac:dyDescent="0.35">
      <c r="A411" s="15" t="s">
        <v>276</v>
      </c>
      <c r="B411" s="16" t="s">
        <v>281</v>
      </c>
      <c r="C411" s="16" t="s">
        <v>100</v>
      </c>
      <c r="D411" s="16" t="s">
        <v>262</v>
      </c>
      <c r="E411" s="16"/>
      <c r="F411" s="16" t="s">
        <v>36</v>
      </c>
      <c r="G411" s="16">
        <v>1120</v>
      </c>
      <c r="H411" s="16">
        <v>3480</v>
      </c>
      <c r="I411" s="17" t="s">
        <v>263</v>
      </c>
      <c r="J411" s="18">
        <v>66200000</v>
      </c>
      <c r="K411" s="19">
        <v>98340000</v>
      </c>
      <c r="L411" s="19">
        <v>0</v>
      </c>
      <c r="M411" s="19">
        <v>0</v>
      </c>
      <c r="N411" s="19">
        <v>0</v>
      </c>
      <c r="O411" s="19">
        <v>98340000</v>
      </c>
      <c r="P411" s="19">
        <v>0</v>
      </c>
      <c r="Q411" s="19">
        <v>0</v>
      </c>
      <c r="R411" s="19">
        <v>3672500</v>
      </c>
      <c r="S411" s="19">
        <v>16737786</v>
      </c>
      <c r="T411" s="19">
        <v>16737786</v>
      </c>
      <c r="U411" s="19">
        <v>77929714</v>
      </c>
      <c r="V411" s="19">
        <v>77929714</v>
      </c>
      <c r="W411" s="19">
        <v>0</v>
      </c>
      <c r="X411" s="19">
        <v>77929714</v>
      </c>
      <c r="Y411" s="20">
        <f t="shared" si="42"/>
        <v>0.17020323367907261</v>
      </c>
      <c r="Z411" s="20">
        <f t="shared" si="43"/>
        <v>0.17020323367907261</v>
      </c>
      <c r="AA411" s="20">
        <f t="shared" si="44"/>
        <v>3.7344925767744556E-2</v>
      </c>
      <c r="AB411" s="21">
        <f t="shared" si="45"/>
        <v>0.20754815944681718</v>
      </c>
    </row>
    <row r="412" spans="1:28" outlineLevel="2" x14ac:dyDescent="0.35">
      <c r="A412" s="15" t="s">
        <v>276</v>
      </c>
      <c r="B412" s="16" t="s">
        <v>309</v>
      </c>
      <c r="C412" s="16" t="s">
        <v>100</v>
      </c>
      <c r="D412" s="16" t="s">
        <v>240</v>
      </c>
      <c r="E412" s="16"/>
      <c r="F412" s="16" t="s">
        <v>36</v>
      </c>
      <c r="G412" s="16">
        <v>1120</v>
      </c>
      <c r="H412" s="16">
        <v>3480</v>
      </c>
      <c r="I412" s="17" t="s">
        <v>241</v>
      </c>
      <c r="J412" s="18">
        <v>89470</v>
      </c>
      <c r="K412" s="19">
        <v>89470</v>
      </c>
      <c r="L412" s="19">
        <v>0</v>
      </c>
      <c r="M412" s="19">
        <v>0</v>
      </c>
      <c r="N412" s="19">
        <v>0</v>
      </c>
      <c r="O412" s="19">
        <v>89470</v>
      </c>
      <c r="P412" s="19">
        <v>0</v>
      </c>
      <c r="Q412" s="19">
        <v>0</v>
      </c>
      <c r="R412" s="19">
        <v>0</v>
      </c>
      <c r="S412" s="19">
        <v>0</v>
      </c>
      <c r="T412" s="19">
        <v>0</v>
      </c>
      <c r="U412" s="19">
        <v>89470</v>
      </c>
      <c r="V412" s="19">
        <v>89470</v>
      </c>
      <c r="W412" s="19">
        <v>0</v>
      </c>
      <c r="X412" s="19">
        <v>89470</v>
      </c>
      <c r="Y412" s="20">
        <f t="shared" si="42"/>
        <v>0</v>
      </c>
      <c r="Z412" s="20">
        <f t="shared" si="43"/>
        <v>0</v>
      </c>
      <c r="AA412" s="20">
        <f t="shared" si="44"/>
        <v>0</v>
      </c>
      <c r="AB412" s="21">
        <f t="shared" si="45"/>
        <v>0</v>
      </c>
    </row>
    <row r="413" spans="1:28" outlineLevel="2" x14ac:dyDescent="0.35">
      <c r="A413" s="15" t="s">
        <v>276</v>
      </c>
      <c r="B413" s="16" t="s">
        <v>309</v>
      </c>
      <c r="C413" s="16" t="s">
        <v>100</v>
      </c>
      <c r="D413" s="16" t="s">
        <v>103</v>
      </c>
      <c r="E413" s="16"/>
      <c r="F413" s="16" t="s">
        <v>36</v>
      </c>
      <c r="G413" s="16">
        <v>1120</v>
      </c>
      <c r="H413" s="16">
        <v>3480</v>
      </c>
      <c r="I413" s="17" t="s">
        <v>104</v>
      </c>
      <c r="J413" s="18">
        <v>9707550</v>
      </c>
      <c r="K413" s="19">
        <v>9707550</v>
      </c>
      <c r="L413" s="19">
        <v>0</v>
      </c>
      <c r="M413" s="19">
        <v>0</v>
      </c>
      <c r="N413" s="19">
        <v>0</v>
      </c>
      <c r="O413" s="19">
        <v>9707550</v>
      </c>
      <c r="P413" s="19">
        <v>0</v>
      </c>
      <c r="Q413" s="19">
        <v>0</v>
      </c>
      <c r="R413" s="19">
        <v>0</v>
      </c>
      <c r="S413" s="19">
        <v>4631286.33</v>
      </c>
      <c r="T413" s="19">
        <v>0</v>
      </c>
      <c r="U413" s="19">
        <v>1018713.67</v>
      </c>
      <c r="V413" s="19">
        <v>5076263.67</v>
      </c>
      <c r="W413" s="19">
        <v>0</v>
      </c>
      <c r="X413" s="19">
        <v>5076263.67</v>
      </c>
      <c r="Y413" s="20">
        <f t="shared" si="42"/>
        <v>0.47708086283356771</v>
      </c>
      <c r="Z413" s="20">
        <f t="shared" si="43"/>
        <v>0.47708086283356771</v>
      </c>
      <c r="AA413" s="20">
        <f t="shared" si="44"/>
        <v>0</v>
      </c>
      <c r="AB413" s="21">
        <f t="shared" si="45"/>
        <v>0.47708086283356771</v>
      </c>
    </row>
    <row r="414" spans="1:28" outlineLevel="2" x14ac:dyDescent="0.35">
      <c r="A414" s="15" t="s">
        <v>276</v>
      </c>
      <c r="B414" s="16" t="s">
        <v>309</v>
      </c>
      <c r="C414" s="16" t="s">
        <v>100</v>
      </c>
      <c r="D414" s="16" t="s">
        <v>107</v>
      </c>
      <c r="E414" s="16"/>
      <c r="F414" s="16" t="s">
        <v>36</v>
      </c>
      <c r="G414" s="16">
        <v>1120</v>
      </c>
      <c r="H414" s="16">
        <v>3480</v>
      </c>
      <c r="I414" s="17" t="s">
        <v>108</v>
      </c>
      <c r="J414" s="18">
        <v>1745678</v>
      </c>
      <c r="K414" s="19">
        <v>1745678</v>
      </c>
      <c r="L414" s="19">
        <v>0</v>
      </c>
      <c r="M414" s="19">
        <v>0</v>
      </c>
      <c r="N414" s="19">
        <v>0</v>
      </c>
      <c r="O414" s="19">
        <v>1745678</v>
      </c>
      <c r="P414" s="19">
        <v>0</v>
      </c>
      <c r="Q414" s="19">
        <v>0</v>
      </c>
      <c r="R414" s="19">
        <v>0</v>
      </c>
      <c r="S414" s="19">
        <v>54222.92</v>
      </c>
      <c r="T414" s="19">
        <v>54222.19</v>
      </c>
      <c r="U414" s="19">
        <v>691455.08</v>
      </c>
      <c r="V414" s="19">
        <v>1691455.08</v>
      </c>
      <c r="W414" s="19">
        <v>0</v>
      </c>
      <c r="X414" s="19">
        <v>1691455.08</v>
      </c>
      <c r="Y414" s="20">
        <f t="shared" si="42"/>
        <v>3.1061238097747693E-2</v>
      </c>
      <c r="Z414" s="20">
        <f t="shared" si="43"/>
        <v>3.1061238097747693E-2</v>
      </c>
      <c r="AA414" s="20">
        <f t="shared" si="44"/>
        <v>0</v>
      </c>
      <c r="AB414" s="21">
        <f t="shared" si="45"/>
        <v>3.1061238097747693E-2</v>
      </c>
    </row>
    <row r="415" spans="1:28" outlineLevel="2" x14ac:dyDescent="0.35">
      <c r="A415" s="15" t="s">
        <v>276</v>
      </c>
      <c r="B415" s="16" t="s">
        <v>309</v>
      </c>
      <c r="C415" s="16" t="s">
        <v>100</v>
      </c>
      <c r="D415" s="16" t="s">
        <v>109</v>
      </c>
      <c r="E415" s="16"/>
      <c r="F415" s="16" t="s">
        <v>36</v>
      </c>
      <c r="G415" s="16">
        <v>1120</v>
      </c>
      <c r="H415" s="16">
        <v>3480</v>
      </c>
      <c r="I415" s="17" t="s">
        <v>110</v>
      </c>
      <c r="J415" s="18">
        <v>53670</v>
      </c>
      <c r="K415" s="19">
        <v>53670</v>
      </c>
      <c r="L415" s="19">
        <v>0</v>
      </c>
      <c r="M415" s="19">
        <v>0</v>
      </c>
      <c r="N415" s="19">
        <v>0</v>
      </c>
      <c r="O415" s="19">
        <v>53670</v>
      </c>
      <c r="P415" s="19">
        <v>0</v>
      </c>
      <c r="Q415" s="19">
        <v>0</v>
      </c>
      <c r="R415" s="19">
        <v>0</v>
      </c>
      <c r="S415" s="19">
        <v>0</v>
      </c>
      <c r="T415" s="19">
        <v>0</v>
      </c>
      <c r="U415" s="19">
        <v>53670</v>
      </c>
      <c r="V415" s="19">
        <v>53670</v>
      </c>
      <c r="W415" s="19">
        <v>0</v>
      </c>
      <c r="X415" s="19">
        <v>53670</v>
      </c>
      <c r="Y415" s="20">
        <f t="shared" si="42"/>
        <v>0</v>
      </c>
      <c r="Z415" s="20">
        <f t="shared" si="43"/>
        <v>0</v>
      </c>
      <c r="AA415" s="20">
        <f t="shared" si="44"/>
        <v>0</v>
      </c>
      <c r="AB415" s="21">
        <f t="shared" si="45"/>
        <v>0</v>
      </c>
    </row>
    <row r="416" spans="1:28" outlineLevel="2" x14ac:dyDescent="0.35">
      <c r="A416" s="15" t="s">
        <v>276</v>
      </c>
      <c r="B416" s="16" t="s">
        <v>309</v>
      </c>
      <c r="C416" s="16" t="s">
        <v>100</v>
      </c>
      <c r="D416" s="16" t="s">
        <v>113</v>
      </c>
      <c r="E416" s="16"/>
      <c r="F416" s="16" t="s">
        <v>36</v>
      </c>
      <c r="G416" s="16">
        <v>1120</v>
      </c>
      <c r="H416" s="16">
        <v>3480</v>
      </c>
      <c r="I416" s="17" t="s">
        <v>114</v>
      </c>
      <c r="J416" s="18">
        <v>1502000</v>
      </c>
      <c r="K416" s="19">
        <v>1502000</v>
      </c>
      <c r="L416" s="19">
        <v>0</v>
      </c>
      <c r="M416" s="19">
        <v>0</v>
      </c>
      <c r="N416" s="19">
        <v>0</v>
      </c>
      <c r="O416" s="19">
        <v>1502000</v>
      </c>
      <c r="P416" s="19">
        <v>0</v>
      </c>
      <c r="Q416" s="19">
        <v>0</v>
      </c>
      <c r="R416" s="19">
        <v>0</v>
      </c>
      <c r="S416" s="19">
        <v>0</v>
      </c>
      <c r="T416" s="19">
        <v>0</v>
      </c>
      <c r="U416" s="19">
        <v>0</v>
      </c>
      <c r="V416" s="19">
        <v>1502000</v>
      </c>
      <c r="W416" s="19">
        <v>0</v>
      </c>
      <c r="X416" s="19">
        <v>1502000</v>
      </c>
      <c r="Y416" s="20">
        <f t="shared" si="42"/>
        <v>0</v>
      </c>
      <c r="Z416" s="20">
        <f t="shared" si="43"/>
        <v>0</v>
      </c>
      <c r="AA416" s="20">
        <f t="shared" si="44"/>
        <v>0</v>
      </c>
      <c r="AB416" s="21">
        <f t="shared" si="45"/>
        <v>0</v>
      </c>
    </row>
    <row r="417" spans="1:28" outlineLevel="2" x14ac:dyDescent="0.35">
      <c r="A417" s="15" t="s">
        <v>276</v>
      </c>
      <c r="B417" s="16" t="s">
        <v>309</v>
      </c>
      <c r="C417" s="16" t="s">
        <v>100</v>
      </c>
      <c r="D417" s="16" t="s">
        <v>115</v>
      </c>
      <c r="E417" s="16"/>
      <c r="F417" s="16" t="s">
        <v>36</v>
      </c>
      <c r="G417" s="16">
        <v>1120</v>
      </c>
      <c r="H417" s="16">
        <v>3480</v>
      </c>
      <c r="I417" s="17" t="s">
        <v>116</v>
      </c>
      <c r="J417" s="18">
        <v>280000</v>
      </c>
      <c r="K417" s="19">
        <v>280000</v>
      </c>
      <c r="L417" s="19">
        <v>0</v>
      </c>
      <c r="M417" s="19">
        <v>0</v>
      </c>
      <c r="N417" s="19">
        <v>0</v>
      </c>
      <c r="O417" s="19">
        <v>280000</v>
      </c>
      <c r="P417" s="19">
        <v>0</v>
      </c>
      <c r="Q417" s="19">
        <v>0</v>
      </c>
      <c r="R417" s="19">
        <v>0</v>
      </c>
      <c r="S417" s="19">
        <v>67500</v>
      </c>
      <c r="T417" s="19">
        <v>67500</v>
      </c>
      <c r="U417" s="19">
        <v>70000</v>
      </c>
      <c r="V417" s="19">
        <v>212500</v>
      </c>
      <c r="W417" s="19">
        <v>0</v>
      </c>
      <c r="X417" s="19">
        <v>212500</v>
      </c>
      <c r="Y417" s="20">
        <f t="shared" si="42"/>
        <v>0.24107142857142858</v>
      </c>
      <c r="Z417" s="20">
        <f t="shared" si="43"/>
        <v>0.24107142857142858</v>
      </c>
      <c r="AA417" s="20">
        <f t="shared" si="44"/>
        <v>0</v>
      </c>
      <c r="AB417" s="21">
        <f t="shared" si="45"/>
        <v>0.24107142857142858</v>
      </c>
    </row>
    <row r="418" spans="1:28" outlineLevel="2" x14ac:dyDescent="0.35">
      <c r="A418" s="15" t="s">
        <v>276</v>
      </c>
      <c r="B418" s="16" t="s">
        <v>309</v>
      </c>
      <c r="C418" s="16" t="s">
        <v>100</v>
      </c>
      <c r="D418" s="16" t="s">
        <v>117</v>
      </c>
      <c r="E418" s="16"/>
      <c r="F418" s="16" t="s">
        <v>36</v>
      </c>
      <c r="G418" s="16">
        <v>1120</v>
      </c>
      <c r="H418" s="16">
        <v>3480</v>
      </c>
      <c r="I418" s="17" t="s">
        <v>118</v>
      </c>
      <c r="J418" s="18">
        <v>104907</v>
      </c>
      <c r="K418" s="19">
        <v>104907</v>
      </c>
      <c r="L418" s="19">
        <v>0</v>
      </c>
      <c r="M418" s="19">
        <v>0</v>
      </c>
      <c r="N418" s="19">
        <v>0</v>
      </c>
      <c r="O418" s="19">
        <v>104907</v>
      </c>
      <c r="P418" s="19">
        <v>0</v>
      </c>
      <c r="Q418" s="19">
        <v>0</v>
      </c>
      <c r="R418" s="19">
        <v>0</v>
      </c>
      <c r="S418" s="19">
        <v>0</v>
      </c>
      <c r="T418" s="19">
        <v>0</v>
      </c>
      <c r="U418" s="19">
        <v>104907</v>
      </c>
      <c r="V418" s="19">
        <v>104907</v>
      </c>
      <c r="W418" s="19">
        <v>0</v>
      </c>
      <c r="X418" s="19">
        <v>104907</v>
      </c>
      <c r="Y418" s="20">
        <f t="shared" si="42"/>
        <v>0</v>
      </c>
      <c r="Z418" s="20">
        <f t="shared" si="43"/>
        <v>0</v>
      </c>
      <c r="AA418" s="20">
        <f t="shared" si="44"/>
        <v>0</v>
      </c>
      <c r="AB418" s="21">
        <f t="shared" si="45"/>
        <v>0</v>
      </c>
    </row>
    <row r="419" spans="1:28" outlineLevel="2" x14ac:dyDescent="0.35">
      <c r="A419" s="15" t="s">
        <v>317</v>
      </c>
      <c r="B419" s="16" t="s">
        <v>33</v>
      </c>
      <c r="C419" s="16" t="s">
        <v>100</v>
      </c>
      <c r="D419" s="16" t="s">
        <v>107</v>
      </c>
      <c r="E419" s="16"/>
      <c r="F419" s="16" t="s">
        <v>36</v>
      </c>
      <c r="G419" s="16">
        <v>1120</v>
      </c>
      <c r="H419" s="16">
        <v>3480</v>
      </c>
      <c r="I419" s="17" t="s">
        <v>108</v>
      </c>
      <c r="J419" s="18">
        <v>1458000</v>
      </c>
      <c r="K419" s="19">
        <v>1458000</v>
      </c>
      <c r="L419" s="19">
        <v>0</v>
      </c>
      <c r="M419" s="19">
        <v>0</v>
      </c>
      <c r="N419" s="19">
        <v>0</v>
      </c>
      <c r="O419" s="19">
        <v>1458000</v>
      </c>
      <c r="P419" s="19">
        <v>0</v>
      </c>
      <c r="Q419" s="19">
        <v>0</v>
      </c>
      <c r="R419" s="19">
        <v>802585.21</v>
      </c>
      <c r="S419" s="19">
        <v>0</v>
      </c>
      <c r="T419" s="19">
        <v>0</v>
      </c>
      <c r="U419" s="19">
        <v>655414.79</v>
      </c>
      <c r="V419" s="19">
        <v>655414.79</v>
      </c>
      <c r="W419" s="19">
        <v>0</v>
      </c>
      <c r="X419" s="19">
        <v>655414.79</v>
      </c>
      <c r="Y419" s="20">
        <f t="shared" si="42"/>
        <v>0</v>
      </c>
      <c r="Z419" s="20">
        <f t="shared" si="43"/>
        <v>0</v>
      </c>
      <c r="AA419" s="20">
        <f t="shared" si="44"/>
        <v>0.55046996570644713</v>
      </c>
      <c r="AB419" s="21">
        <f t="shared" si="45"/>
        <v>0.55046996570644713</v>
      </c>
    </row>
    <row r="420" spans="1:28" outlineLevel="2" x14ac:dyDescent="0.35">
      <c r="A420" s="15" t="s">
        <v>317</v>
      </c>
      <c r="B420" s="16" t="s">
        <v>33</v>
      </c>
      <c r="C420" s="16" t="s">
        <v>100</v>
      </c>
      <c r="D420" s="16" t="s">
        <v>113</v>
      </c>
      <c r="E420" s="16"/>
      <c r="F420" s="16" t="s">
        <v>36</v>
      </c>
      <c r="G420" s="16">
        <v>1120</v>
      </c>
      <c r="H420" s="16">
        <v>3480</v>
      </c>
      <c r="I420" s="17" t="s">
        <v>114</v>
      </c>
      <c r="J420" s="18">
        <v>987963</v>
      </c>
      <c r="K420" s="19">
        <v>679371</v>
      </c>
      <c r="L420" s="19">
        <v>0</v>
      </c>
      <c r="M420" s="19">
        <v>0</v>
      </c>
      <c r="N420" s="19">
        <v>0</v>
      </c>
      <c r="O420" s="19">
        <v>679371</v>
      </c>
      <c r="P420" s="19">
        <v>0</v>
      </c>
      <c r="Q420" s="19">
        <v>0</v>
      </c>
      <c r="R420" s="19">
        <v>0</v>
      </c>
      <c r="S420" s="19">
        <v>0</v>
      </c>
      <c r="T420" s="19">
        <v>0</v>
      </c>
      <c r="U420" s="19">
        <v>679371</v>
      </c>
      <c r="V420" s="19">
        <v>679371</v>
      </c>
      <c r="W420" s="19">
        <v>0</v>
      </c>
      <c r="X420" s="19">
        <v>679371</v>
      </c>
      <c r="Y420" s="20">
        <f t="shared" si="42"/>
        <v>0</v>
      </c>
      <c r="Z420" s="20">
        <f t="shared" si="43"/>
        <v>0</v>
      </c>
      <c r="AA420" s="20">
        <f t="shared" si="44"/>
        <v>0</v>
      </c>
      <c r="AB420" s="21">
        <f t="shared" si="45"/>
        <v>0</v>
      </c>
    </row>
    <row r="421" spans="1:28" outlineLevel="2" x14ac:dyDescent="0.35">
      <c r="A421" s="15" t="s">
        <v>317</v>
      </c>
      <c r="B421" s="16" t="s">
        <v>33</v>
      </c>
      <c r="C421" s="16" t="s">
        <v>100</v>
      </c>
      <c r="D421" s="16" t="s">
        <v>115</v>
      </c>
      <c r="E421" s="16"/>
      <c r="F421" s="16" t="s">
        <v>36</v>
      </c>
      <c r="G421" s="16">
        <v>1120</v>
      </c>
      <c r="H421" s="16">
        <v>3480</v>
      </c>
      <c r="I421" s="17" t="s">
        <v>116</v>
      </c>
      <c r="J421" s="18">
        <v>2267860</v>
      </c>
      <c r="K421" s="19">
        <v>1138750</v>
      </c>
      <c r="L421" s="19">
        <v>0</v>
      </c>
      <c r="M421" s="19">
        <v>0</v>
      </c>
      <c r="N421" s="19">
        <v>0</v>
      </c>
      <c r="O421" s="19">
        <v>1138750</v>
      </c>
      <c r="P421" s="19">
        <v>0</v>
      </c>
      <c r="Q421" s="19">
        <v>1138749.55</v>
      </c>
      <c r="R421" s="19">
        <v>0</v>
      </c>
      <c r="S421" s="19">
        <v>0</v>
      </c>
      <c r="T421" s="19">
        <v>0</v>
      </c>
      <c r="U421" s="19">
        <v>0</v>
      </c>
      <c r="V421" s="19">
        <v>0.45</v>
      </c>
      <c r="W421" s="19">
        <v>0</v>
      </c>
      <c r="X421" s="19">
        <v>0.44999999995343387</v>
      </c>
      <c r="Y421" s="20">
        <f t="shared" si="42"/>
        <v>0</v>
      </c>
      <c r="Z421" s="20">
        <f t="shared" si="43"/>
        <v>0</v>
      </c>
      <c r="AA421" s="20">
        <f t="shared" si="44"/>
        <v>0.99999960482985739</v>
      </c>
      <c r="AB421" s="21">
        <f t="shared" si="45"/>
        <v>0.99999960482985739</v>
      </c>
    </row>
    <row r="422" spans="1:28" outlineLevel="2" x14ac:dyDescent="0.35">
      <c r="A422" s="15" t="s">
        <v>326</v>
      </c>
      <c r="B422" s="16" t="s">
        <v>33</v>
      </c>
      <c r="C422" s="16" t="s">
        <v>100</v>
      </c>
      <c r="D422" s="16" t="s">
        <v>240</v>
      </c>
      <c r="E422" s="16"/>
      <c r="F422" s="16" t="s">
        <v>36</v>
      </c>
      <c r="G422" s="16">
        <v>1120</v>
      </c>
      <c r="H422" s="16">
        <v>3480</v>
      </c>
      <c r="I422" s="17" t="s">
        <v>241</v>
      </c>
      <c r="J422" s="18">
        <v>34650</v>
      </c>
      <c r="K422" s="19">
        <v>34650</v>
      </c>
      <c r="L422" s="19">
        <v>0</v>
      </c>
      <c r="M422" s="19">
        <v>0</v>
      </c>
      <c r="N422" s="19">
        <v>0</v>
      </c>
      <c r="O422" s="19">
        <v>34650</v>
      </c>
      <c r="P422" s="19">
        <v>0</v>
      </c>
      <c r="Q422" s="19">
        <v>0</v>
      </c>
      <c r="R422" s="19">
        <v>0</v>
      </c>
      <c r="S422" s="19">
        <v>0</v>
      </c>
      <c r="T422" s="19">
        <v>0</v>
      </c>
      <c r="U422" s="19">
        <v>34650</v>
      </c>
      <c r="V422" s="19">
        <v>34650</v>
      </c>
      <c r="W422" s="19">
        <v>0</v>
      </c>
      <c r="X422" s="19">
        <v>34650</v>
      </c>
      <c r="Y422" s="20">
        <f t="shared" si="42"/>
        <v>0</v>
      </c>
      <c r="Z422" s="20">
        <f t="shared" si="43"/>
        <v>0</v>
      </c>
      <c r="AA422" s="20">
        <f t="shared" si="44"/>
        <v>0</v>
      </c>
      <c r="AB422" s="21">
        <f t="shared" si="45"/>
        <v>0</v>
      </c>
    </row>
    <row r="423" spans="1:28" outlineLevel="2" x14ac:dyDescent="0.35">
      <c r="A423" s="15" t="s">
        <v>326</v>
      </c>
      <c r="B423" s="16" t="s">
        <v>33</v>
      </c>
      <c r="C423" s="16" t="s">
        <v>100</v>
      </c>
      <c r="D423" s="16" t="s">
        <v>107</v>
      </c>
      <c r="E423" s="16"/>
      <c r="F423" s="16" t="s">
        <v>36</v>
      </c>
      <c r="G423" s="16">
        <v>1120</v>
      </c>
      <c r="H423" s="16">
        <v>3480</v>
      </c>
      <c r="I423" s="17" t="s">
        <v>108</v>
      </c>
      <c r="J423" s="18">
        <v>17097692</v>
      </c>
      <c r="K423" s="19">
        <v>17097692</v>
      </c>
      <c r="L423" s="19">
        <v>0</v>
      </c>
      <c r="M423" s="19">
        <v>0</v>
      </c>
      <c r="N423" s="19">
        <v>0</v>
      </c>
      <c r="O423" s="19">
        <v>17097692</v>
      </c>
      <c r="P423" s="19">
        <v>0</v>
      </c>
      <c r="Q423" s="19">
        <v>0</v>
      </c>
      <c r="R423" s="19">
        <v>0</v>
      </c>
      <c r="S423" s="19">
        <v>15649046.82</v>
      </c>
      <c r="T423" s="19">
        <v>15649046.82</v>
      </c>
      <c r="U423" s="19">
        <v>1448645.18</v>
      </c>
      <c r="V423" s="19">
        <v>1448645.18</v>
      </c>
      <c r="W423" s="19">
        <v>0</v>
      </c>
      <c r="X423" s="19">
        <v>1448645.1799999997</v>
      </c>
      <c r="Y423" s="20">
        <f t="shared" si="42"/>
        <v>0.91527247186345384</v>
      </c>
      <c r="Z423" s="20">
        <f t="shared" si="43"/>
        <v>0.91527247186345384</v>
      </c>
      <c r="AA423" s="20">
        <f t="shared" si="44"/>
        <v>0</v>
      </c>
      <c r="AB423" s="21">
        <f t="shared" si="45"/>
        <v>0.91527247186345384</v>
      </c>
    </row>
    <row r="424" spans="1:28" outlineLevel="2" x14ac:dyDescent="0.35">
      <c r="A424" s="15" t="s">
        <v>326</v>
      </c>
      <c r="B424" s="16" t="s">
        <v>33</v>
      </c>
      <c r="C424" s="16" t="s">
        <v>100</v>
      </c>
      <c r="D424" s="16" t="s">
        <v>113</v>
      </c>
      <c r="E424" s="16"/>
      <c r="F424" s="16" t="s">
        <v>36</v>
      </c>
      <c r="G424" s="16">
        <v>1120</v>
      </c>
      <c r="H424" s="16">
        <v>3480</v>
      </c>
      <c r="I424" s="17" t="s">
        <v>114</v>
      </c>
      <c r="J424" s="18">
        <v>3820348</v>
      </c>
      <c r="K424" s="19">
        <v>3820348</v>
      </c>
      <c r="L424" s="19">
        <v>0</v>
      </c>
      <c r="M424" s="19">
        <v>0</v>
      </c>
      <c r="N424" s="19">
        <v>0</v>
      </c>
      <c r="O424" s="19">
        <v>3820348</v>
      </c>
      <c r="P424" s="19">
        <v>0</v>
      </c>
      <c r="Q424" s="19">
        <v>0</v>
      </c>
      <c r="R424" s="19">
        <v>0</v>
      </c>
      <c r="S424" s="19">
        <v>0</v>
      </c>
      <c r="T424" s="19">
        <v>0</v>
      </c>
      <c r="U424" s="19">
        <v>3820348</v>
      </c>
      <c r="V424" s="19">
        <v>3820348</v>
      </c>
      <c r="W424" s="19">
        <v>0</v>
      </c>
      <c r="X424" s="19">
        <v>3820348</v>
      </c>
      <c r="Y424" s="20">
        <f t="shared" si="42"/>
        <v>0</v>
      </c>
      <c r="Z424" s="20">
        <f t="shared" si="43"/>
        <v>0</v>
      </c>
      <c r="AA424" s="20">
        <f t="shared" si="44"/>
        <v>0</v>
      </c>
      <c r="AB424" s="21">
        <f t="shared" si="45"/>
        <v>0</v>
      </c>
    </row>
    <row r="425" spans="1:28" outlineLevel="2" x14ac:dyDescent="0.35">
      <c r="A425" s="15" t="s">
        <v>326</v>
      </c>
      <c r="B425" s="16" t="s">
        <v>33</v>
      </c>
      <c r="C425" s="16" t="s">
        <v>100</v>
      </c>
      <c r="D425" s="16" t="s">
        <v>115</v>
      </c>
      <c r="E425" s="16"/>
      <c r="F425" s="16" t="s">
        <v>36</v>
      </c>
      <c r="G425" s="16">
        <v>1120</v>
      </c>
      <c r="H425" s="16">
        <v>3480</v>
      </c>
      <c r="I425" s="17" t="s">
        <v>116</v>
      </c>
      <c r="J425" s="18">
        <v>1158704</v>
      </c>
      <c r="K425" s="19">
        <v>1158704</v>
      </c>
      <c r="L425" s="19">
        <v>0</v>
      </c>
      <c r="M425" s="19">
        <v>0</v>
      </c>
      <c r="N425" s="19">
        <v>0</v>
      </c>
      <c r="O425" s="19">
        <v>1158704</v>
      </c>
      <c r="P425" s="19">
        <v>0</v>
      </c>
      <c r="Q425" s="19">
        <v>0</v>
      </c>
      <c r="R425" s="19">
        <v>0</v>
      </c>
      <c r="S425" s="19">
        <v>0</v>
      </c>
      <c r="T425" s="19">
        <v>0</v>
      </c>
      <c r="U425" s="19">
        <v>1158704</v>
      </c>
      <c r="V425" s="19">
        <v>1158704</v>
      </c>
      <c r="W425" s="19">
        <v>0</v>
      </c>
      <c r="X425" s="19">
        <v>1158704</v>
      </c>
      <c r="Y425" s="20">
        <f t="shared" si="42"/>
        <v>0</v>
      </c>
      <c r="Z425" s="20">
        <f t="shared" si="43"/>
        <v>0</v>
      </c>
      <c r="AA425" s="20">
        <f t="shared" si="44"/>
        <v>0</v>
      </c>
      <c r="AB425" s="21">
        <f t="shared" si="45"/>
        <v>0</v>
      </c>
    </row>
    <row r="426" spans="1:28" outlineLevel="2" x14ac:dyDescent="0.35">
      <c r="A426" s="15" t="s">
        <v>326</v>
      </c>
      <c r="B426" s="16" t="s">
        <v>33</v>
      </c>
      <c r="C426" s="16" t="s">
        <v>100</v>
      </c>
      <c r="D426" s="16" t="s">
        <v>117</v>
      </c>
      <c r="E426" s="16"/>
      <c r="F426" s="16" t="s">
        <v>36</v>
      </c>
      <c r="G426" s="16">
        <v>1120</v>
      </c>
      <c r="H426" s="16">
        <v>3480</v>
      </c>
      <c r="I426" s="17" t="s">
        <v>118</v>
      </c>
      <c r="J426" s="18">
        <v>160444</v>
      </c>
      <c r="K426" s="19">
        <v>160444</v>
      </c>
      <c r="L426" s="19">
        <v>0</v>
      </c>
      <c r="M426" s="19">
        <v>0</v>
      </c>
      <c r="N426" s="19">
        <v>0</v>
      </c>
      <c r="O426" s="19">
        <v>160444</v>
      </c>
      <c r="P426" s="19">
        <v>0</v>
      </c>
      <c r="Q426" s="19">
        <v>0</v>
      </c>
      <c r="R426" s="19">
        <v>0</v>
      </c>
      <c r="S426" s="19">
        <v>0</v>
      </c>
      <c r="T426" s="19">
        <v>0</v>
      </c>
      <c r="U426" s="19">
        <v>160444</v>
      </c>
      <c r="V426" s="19">
        <v>160444</v>
      </c>
      <c r="W426" s="19">
        <v>0</v>
      </c>
      <c r="X426" s="19">
        <v>160444</v>
      </c>
      <c r="Y426" s="20">
        <f t="shared" si="42"/>
        <v>0</v>
      </c>
      <c r="Z426" s="20">
        <f t="shared" si="43"/>
        <v>0</v>
      </c>
      <c r="AA426" s="20">
        <f t="shared" si="44"/>
        <v>0</v>
      </c>
      <c r="AB426" s="21">
        <f t="shared" si="45"/>
        <v>0</v>
      </c>
    </row>
    <row r="427" spans="1:28" outlineLevel="2" x14ac:dyDescent="0.35">
      <c r="A427" s="15" t="s">
        <v>341</v>
      </c>
      <c r="B427" s="16" t="s">
        <v>33</v>
      </c>
      <c r="C427" s="16" t="s">
        <v>100</v>
      </c>
      <c r="D427" s="16" t="s">
        <v>107</v>
      </c>
      <c r="E427" s="16"/>
      <c r="F427" s="16" t="s">
        <v>36</v>
      </c>
      <c r="G427" s="16">
        <v>1120</v>
      </c>
      <c r="H427" s="16">
        <v>3480</v>
      </c>
      <c r="I427" s="17" t="s">
        <v>108</v>
      </c>
      <c r="J427" s="18">
        <v>216000</v>
      </c>
      <c r="K427" s="19">
        <v>216000</v>
      </c>
      <c r="L427" s="19">
        <v>0</v>
      </c>
      <c r="M427" s="19">
        <v>0</v>
      </c>
      <c r="N427" s="19">
        <v>0</v>
      </c>
      <c r="O427" s="19">
        <v>216000</v>
      </c>
      <c r="P427" s="19">
        <v>0</v>
      </c>
      <c r="Q427" s="19">
        <v>0</v>
      </c>
      <c r="R427" s="19">
        <v>0</v>
      </c>
      <c r="S427" s="19">
        <v>0</v>
      </c>
      <c r="T427" s="19">
        <v>0</v>
      </c>
      <c r="U427" s="19">
        <v>216000</v>
      </c>
      <c r="V427" s="19">
        <v>216000</v>
      </c>
      <c r="W427" s="19">
        <v>0</v>
      </c>
      <c r="X427" s="19">
        <v>216000</v>
      </c>
      <c r="Y427" s="20">
        <f t="shared" si="42"/>
        <v>0</v>
      </c>
      <c r="Z427" s="20">
        <f t="shared" si="43"/>
        <v>0</v>
      </c>
      <c r="AA427" s="20">
        <f t="shared" si="44"/>
        <v>0</v>
      </c>
      <c r="AB427" s="21">
        <f t="shared" si="45"/>
        <v>0</v>
      </c>
    </row>
    <row r="428" spans="1:28" outlineLevel="2" x14ac:dyDescent="0.35">
      <c r="A428" s="15" t="s">
        <v>341</v>
      </c>
      <c r="B428" s="16" t="s">
        <v>33</v>
      </c>
      <c r="C428" s="16" t="s">
        <v>100</v>
      </c>
      <c r="D428" s="16" t="s">
        <v>252</v>
      </c>
      <c r="E428" s="16"/>
      <c r="F428" s="16" t="s">
        <v>36</v>
      </c>
      <c r="G428" s="16">
        <v>1120</v>
      </c>
      <c r="H428" s="16">
        <v>3480</v>
      </c>
      <c r="I428" s="17" t="s">
        <v>253</v>
      </c>
      <c r="J428" s="18">
        <v>53650</v>
      </c>
      <c r="K428" s="19">
        <v>0</v>
      </c>
      <c r="L428" s="19">
        <v>0</v>
      </c>
      <c r="M428" s="19">
        <v>0</v>
      </c>
      <c r="N428" s="19">
        <v>0</v>
      </c>
      <c r="O428" s="19">
        <v>0</v>
      </c>
      <c r="P428" s="19">
        <v>0</v>
      </c>
      <c r="Q428" s="19">
        <v>0</v>
      </c>
      <c r="R428" s="19">
        <v>0</v>
      </c>
      <c r="S428" s="19">
        <v>0</v>
      </c>
      <c r="T428" s="19">
        <v>0</v>
      </c>
      <c r="U428" s="19">
        <v>0</v>
      </c>
      <c r="V428" s="19">
        <v>0</v>
      </c>
      <c r="W428" s="19">
        <v>0</v>
      </c>
      <c r="X428" s="19">
        <v>0</v>
      </c>
      <c r="Y428" s="20">
        <v>0</v>
      </c>
      <c r="Z428" s="20">
        <v>0</v>
      </c>
      <c r="AA428" s="20">
        <v>0</v>
      </c>
      <c r="AB428" s="21">
        <v>0</v>
      </c>
    </row>
    <row r="429" spans="1:28" outlineLevel="2" x14ac:dyDescent="0.35">
      <c r="A429" s="15" t="s">
        <v>341</v>
      </c>
      <c r="B429" s="16" t="s">
        <v>33</v>
      </c>
      <c r="C429" s="16" t="s">
        <v>100</v>
      </c>
      <c r="D429" s="16" t="s">
        <v>113</v>
      </c>
      <c r="E429" s="16"/>
      <c r="F429" s="16" t="s">
        <v>36</v>
      </c>
      <c r="G429" s="16">
        <v>1120</v>
      </c>
      <c r="H429" s="16">
        <v>3480</v>
      </c>
      <c r="I429" s="17" t="s">
        <v>114</v>
      </c>
      <c r="J429" s="18">
        <v>2057845</v>
      </c>
      <c r="K429" s="19">
        <v>2057845</v>
      </c>
      <c r="L429" s="19">
        <v>0</v>
      </c>
      <c r="M429" s="19">
        <v>0</v>
      </c>
      <c r="N429" s="19">
        <v>0</v>
      </c>
      <c r="O429" s="19">
        <v>2057845</v>
      </c>
      <c r="P429" s="19">
        <v>0</v>
      </c>
      <c r="Q429" s="19">
        <v>152206.29</v>
      </c>
      <c r="R429" s="19">
        <v>0</v>
      </c>
      <c r="S429" s="19">
        <v>0</v>
      </c>
      <c r="T429" s="19">
        <v>0</v>
      </c>
      <c r="U429" s="19">
        <v>1905638.71</v>
      </c>
      <c r="V429" s="19">
        <v>1905638.71</v>
      </c>
      <c r="W429" s="19">
        <v>0</v>
      </c>
      <c r="X429" s="19">
        <v>1905638.71</v>
      </c>
      <c r="Y429" s="20">
        <f>S429/K429</f>
        <v>0</v>
      </c>
      <c r="Z429" s="20">
        <f>S429/O429</f>
        <v>0</v>
      </c>
      <c r="AA429" s="20">
        <f>(P429+Q429+R429)/O429</f>
        <v>7.3963923424747738E-2</v>
      </c>
      <c r="AB429" s="21">
        <f>Z429+AA429</f>
        <v>7.3963923424747738E-2</v>
      </c>
    </row>
    <row r="430" spans="1:28" outlineLevel="2" x14ac:dyDescent="0.35">
      <c r="A430" s="15" t="s">
        <v>341</v>
      </c>
      <c r="B430" s="16" t="s">
        <v>33</v>
      </c>
      <c r="C430" s="16" t="s">
        <v>100</v>
      </c>
      <c r="D430" s="16" t="s">
        <v>115</v>
      </c>
      <c r="E430" s="16"/>
      <c r="F430" s="16" t="s">
        <v>36</v>
      </c>
      <c r="G430" s="16">
        <v>1120</v>
      </c>
      <c r="H430" s="16">
        <v>3480</v>
      </c>
      <c r="I430" s="17" t="s">
        <v>116</v>
      </c>
      <c r="J430" s="18">
        <v>9081742</v>
      </c>
      <c r="K430" s="19">
        <v>9081742</v>
      </c>
      <c r="L430" s="19">
        <v>0</v>
      </c>
      <c r="M430" s="19">
        <v>0</v>
      </c>
      <c r="N430" s="19">
        <v>0</v>
      </c>
      <c r="O430" s="19">
        <v>9081742</v>
      </c>
      <c r="P430" s="19">
        <v>0</v>
      </c>
      <c r="Q430" s="19">
        <v>236297.1</v>
      </c>
      <c r="R430" s="19">
        <v>0</v>
      </c>
      <c r="S430" s="19">
        <v>2098980.2000000002</v>
      </c>
      <c r="T430" s="19">
        <v>2098980.2000000002</v>
      </c>
      <c r="U430" s="19">
        <v>6746464.7000000002</v>
      </c>
      <c r="V430" s="19">
        <v>6746464.7000000002</v>
      </c>
      <c r="W430" s="19">
        <v>0</v>
      </c>
      <c r="X430" s="19">
        <v>6746464.7000000002</v>
      </c>
      <c r="Y430" s="20">
        <f>S430/K430</f>
        <v>0.23112087967264433</v>
      </c>
      <c r="Z430" s="20">
        <f>S430/O430</f>
        <v>0.23112087967264433</v>
      </c>
      <c r="AA430" s="20">
        <f>(P430+Q430+R430)/O430</f>
        <v>2.6018917956488963E-2</v>
      </c>
      <c r="AB430" s="21">
        <f>Z430+AA430</f>
        <v>0.2571397976291333</v>
      </c>
    </row>
    <row r="431" spans="1:28" outlineLevel="2" x14ac:dyDescent="0.35">
      <c r="A431" s="15" t="s">
        <v>341</v>
      </c>
      <c r="B431" s="16" t="s">
        <v>33</v>
      </c>
      <c r="C431" s="16" t="s">
        <v>100</v>
      </c>
      <c r="D431" s="16" t="s">
        <v>262</v>
      </c>
      <c r="E431" s="16"/>
      <c r="F431" s="16" t="s">
        <v>36</v>
      </c>
      <c r="G431" s="16">
        <v>1120</v>
      </c>
      <c r="H431" s="16">
        <v>3480</v>
      </c>
      <c r="I431" s="17" t="s">
        <v>263</v>
      </c>
      <c r="J431" s="18">
        <v>7000000</v>
      </c>
      <c r="K431" s="19">
        <v>0</v>
      </c>
      <c r="L431" s="19">
        <v>0</v>
      </c>
      <c r="M431" s="19">
        <v>0</v>
      </c>
      <c r="N431" s="19">
        <v>0</v>
      </c>
      <c r="O431" s="19">
        <v>0</v>
      </c>
      <c r="P431" s="19">
        <v>0</v>
      </c>
      <c r="Q431" s="19">
        <v>0</v>
      </c>
      <c r="R431" s="19">
        <v>0</v>
      </c>
      <c r="S431" s="19">
        <v>0</v>
      </c>
      <c r="T431" s="19">
        <v>0</v>
      </c>
      <c r="U431" s="19">
        <v>0</v>
      </c>
      <c r="V431" s="19">
        <v>0</v>
      </c>
      <c r="W431" s="19">
        <v>0</v>
      </c>
      <c r="X431" s="19">
        <v>0</v>
      </c>
      <c r="Y431" s="20">
        <v>0</v>
      </c>
      <c r="Z431" s="20">
        <v>0</v>
      </c>
      <c r="AA431" s="20">
        <v>0</v>
      </c>
      <c r="AB431" s="21">
        <v>0</v>
      </c>
    </row>
    <row r="432" spans="1:28" outlineLevel="2" x14ac:dyDescent="0.35">
      <c r="A432" s="15" t="s">
        <v>346</v>
      </c>
      <c r="B432" s="16" t="s">
        <v>33</v>
      </c>
      <c r="C432" s="16" t="s">
        <v>100</v>
      </c>
      <c r="D432" s="16" t="s">
        <v>101</v>
      </c>
      <c r="E432" s="16"/>
      <c r="F432" s="16" t="s">
        <v>36</v>
      </c>
      <c r="G432" s="16">
        <v>1120</v>
      </c>
      <c r="H432" s="16">
        <v>3480</v>
      </c>
      <c r="I432" s="17" t="s">
        <v>102</v>
      </c>
      <c r="J432" s="18">
        <v>193600</v>
      </c>
      <c r="K432" s="19">
        <v>193600</v>
      </c>
      <c r="L432" s="19">
        <v>0</v>
      </c>
      <c r="M432" s="19">
        <v>0</v>
      </c>
      <c r="N432" s="19">
        <v>0</v>
      </c>
      <c r="O432" s="19">
        <v>193600</v>
      </c>
      <c r="P432" s="19">
        <v>0</v>
      </c>
      <c r="Q432" s="19">
        <v>19492.5</v>
      </c>
      <c r="R432" s="19">
        <v>0</v>
      </c>
      <c r="S432" s="19">
        <v>0</v>
      </c>
      <c r="T432" s="19">
        <v>0</v>
      </c>
      <c r="U432" s="19">
        <v>174107.5</v>
      </c>
      <c r="V432" s="19">
        <v>174107.5</v>
      </c>
      <c r="W432" s="19">
        <v>0</v>
      </c>
      <c r="X432" s="19">
        <v>174107.5</v>
      </c>
      <c r="Y432" s="20">
        <f t="shared" ref="Y432:Y451" si="46">S432/K432</f>
        <v>0</v>
      </c>
      <c r="Z432" s="20">
        <f t="shared" ref="Z432:Z451" si="47">S432/O432</f>
        <v>0</v>
      </c>
      <c r="AA432" s="20">
        <f t="shared" ref="AA432:AA451" si="48">(P432+Q432+R432)/O432</f>
        <v>0.10068440082644628</v>
      </c>
      <c r="AB432" s="21">
        <f t="shared" ref="AB432:AB451" si="49">Z432+AA432</f>
        <v>0.10068440082644628</v>
      </c>
    </row>
    <row r="433" spans="1:28" outlineLevel="2" x14ac:dyDescent="0.35">
      <c r="A433" s="15" t="s">
        <v>346</v>
      </c>
      <c r="B433" s="16" t="s">
        <v>33</v>
      </c>
      <c r="C433" s="16" t="s">
        <v>100</v>
      </c>
      <c r="D433" s="16" t="s">
        <v>240</v>
      </c>
      <c r="E433" s="16"/>
      <c r="F433" s="16" t="s">
        <v>36</v>
      </c>
      <c r="G433" s="16">
        <v>1120</v>
      </c>
      <c r="H433" s="16">
        <v>3480</v>
      </c>
      <c r="I433" s="17" t="s">
        <v>241</v>
      </c>
      <c r="J433" s="18">
        <v>2628554</v>
      </c>
      <c r="K433" s="19">
        <v>2622932</v>
      </c>
      <c r="L433" s="19">
        <v>0</v>
      </c>
      <c r="M433" s="19">
        <v>0</v>
      </c>
      <c r="N433" s="19">
        <v>0</v>
      </c>
      <c r="O433" s="19">
        <v>2622932</v>
      </c>
      <c r="P433" s="19">
        <v>0</v>
      </c>
      <c r="Q433" s="19">
        <v>0</v>
      </c>
      <c r="R433" s="19">
        <v>0</v>
      </c>
      <c r="S433" s="19">
        <v>552683</v>
      </c>
      <c r="T433" s="19">
        <v>552683</v>
      </c>
      <c r="U433" s="19">
        <v>1</v>
      </c>
      <c r="V433" s="19">
        <v>2070249</v>
      </c>
      <c r="W433" s="19">
        <v>0</v>
      </c>
      <c r="X433" s="19">
        <v>2070249</v>
      </c>
      <c r="Y433" s="20">
        <f t="shared" si="46"/>
        <v>0.21071190560792274</v>
      </c>
      <c r="Z433" s="20">
        <f t="shared" si="47"/>
        <v>0.21071190560792274</v>
      </c>
      <c r="AA433" s="20">
        <f t="shared" si="48"/>
        <v>0</v>
      </c>
      <c r="AB433" s="21">
        <f t="shared" si="49"/>
        <v>0.21071190560792274</v>
      </c>
    </row>
    <row r="434" spans="1:28" outlineLevel="2" x14ac:dyDescent="0.35">
      <c r="A434" s="15" t="s">
        <v>346</v>
      </c>
      <c r="B434" s="16" t="s">
        <v>33</v>
      </c>
      <c r="C434" s="16" t="s">
        <v>100</v>
      </c>
      <c r="D434" s="16" t="s">
        <v>103</v>
      </c>
      <c r="E434" s="16"/>
      <c r="F434" s="16" t="s">
        <v>36</v>
      </c>
      <c r="G434" s="16">
        <v>1120</v>
      </c>
      <c r="H434" s="16">
        <v>3480</v>
      </c>
      <c r="I434" s="17" t="s">
        <v>104</v>
      </c>
      <c r="J434" s="18">
        <v>4521310</v>
      </c>
      <c r="K434" s="19">
        <v>4395315</v>
      </c>
      <c r="L434" s="19">
        <v>0</v>
      </c>
      <c r="M434" s="19">
        <v>0</v>
      </c>
      <c r="N434" s="19">
        <v>0</v>
      </c>
      <c r="O434" s="19">
        <v>4395315</v>
      </c>
      <c r="P434" s="19">
        <v>0</v>
      </c>
      <c r="Q434" s="19">
        <v>0</v>
      </c>
      <c r="R434" s="19">
        <v>0</v>
      </c>
      <c r="S434" s="19">
        <v>3850607.41</v>
      </c>
      <c r="T434" s="19">
        <v>3850607.41</v>
      </c>
      <c r="U434" s="19">
        <v>544706.71</v>
      </c>
      <c r="V434" s="19">
        <v>544707.59</v>
      </c>
      <c r="W434" s="19">
        <v>0</v>
      </c>
      <c r="X434" s="19">
        <v>544707.58999999985</v>
      </c>
      <c r="Y434" s="20">
        <f t="shared" si="46"/>
        <v>0.8760708640905146</v>
      </c>
      <c r="Z434" s="20">
        <f t="shared" si="47"/>
        <v>0.8760708640905146</v>
      </c>
      <c r="AA434" s="20">
        <f t="shared" si="48"/>
        <v>0</v>
      </c>
      <c r="AB434" s="21">
        <f t="shared" si="49"/>
        <v>0.8760708640905146</v>
      </c>
    </row>
    <row r="435" spans="1:28" outlineLevel="2" x14ac:dyDescent="0.35">
      <c r="A435" s="15" t="s">
        <v>346</v>
      </c>
      <c r="B435" s="16" t="s">
        <v>33</v>
      </c>
      <c r="C435" s="16" t="s">
        <v>100</v>
      </c>
      <c r="D435" s="16" t="s">
        <v>242</v>
      </c>
      <c r="E435" s="16"/>
      <c r="F435" s="16" t="s">
        <v>36</v>
      </c>
      <c r="G435" s="16">
        <v>1120</v>
      </c>
      <c r="H435" s="16">
        <v>3480</v>
      </c>
      <c r="I435" s="17" t="s">
        <v>243</v>
      </c>
      <c r="J435" s="18">
        <v>3161694</v>
      </c>
      <c r="K435" s="19">
        <v>3161694</v>
      </c>
      <c r="L435" s="19">
        <v>0</v>
      </c>
      <c r="M435" s="19">
        <v>0</v>
      </c>
      <c r="N435" s="19">
        <v>0</v>
      </c>
      <c r="O435" s="19">
        <v>3161694</v>
      </c>
      <c r="P435" s="19">
        <v>3029647</v>
      </c>
      <c r="Q435" s="19">
        <v>0</v>
      </c>
      <c r="R435" s="19">
        <v>0</v>
      </c>
      <c r="S435" s="19">
        <v>0</v>
      </c>
      <c r="T435" s="19">
        <v>0</v>
      </c>
      <c r="U435" s="19">
        <v>132047</v>
      </c>
      <c r="V435" s="19">
        <v>132047</v>
      </c>
      <c r="W435" s="19">
        <v>0</v>
      </c>
      <c r="X435" s="19">
        <v>132047</v>
      </c>
      <c r="Y435" s="20">
        <f t="shared" si="46"/>
        <v>0</v>
      </c>
      <c r="Z435" s="20">
        <f t="shared" si="47"/>
        <v>0</v>
      </c>
      <c r="AA435" s="20">
        <f t="shared" si="48"/>
        <v>0.95823536370059847</v>
      </c>
      <c r="AB435" s="21">
        <f t="shared" si="49"/>
        <v>0.95823536370059847</v>
      </c>
    </row>
    <row r="436" spans="1:28" outlineLevel="2" x14ac:dyDescent="0.35">
      <c r="A436" s="15" t="s">
        <v>346</v>
      </c>
      <c r="B436" s="16" t="s">
        <v>33</v>
      </c>
      <c r="C436" s="16" t="s">
        <v>100</v>
      </c>
      <c r="D436" s="16" t="s">
        <v>244</v>
      </c>
      <c r="E436" s="16"/>
      <c r="F436" s="16" t="s">
        <v>36</v>
      </c>
      <c r="G436" s="16">
        <v>1120</v>
      </c>
      <c r="H436" s="16">
        <v>3480</v>
      </c>
      <c r="I436" s="17" t="s">
        <v>245</v>
      </c>
      <c r="J436" s="18">
        <v>1293708</v>
      </c>
      <c r="K436" s="19">
        <v>1192013</v>
      </c>
      <c r="L436" s="19">
        <v>0</v>
      </c>
      <c r="M436" s="19">
        <v>0</v>
      </c>
      <c r="N436" s="19">
        <v>0</v>
      </c>
      <c r="O436" s="19">
        <v>1192013</v>
      </c>
      <c r="P436" s="19">
        <v>0</v>
      </c>
      <c r="Q436" s="19">
        <v>0</v>
      </c>
      <c r="R436" s="19">
        <v>0</v>
      </c>
      <c r="S436" s="19">
        <v>657685.55000000005</v>
      </c>
      <c r="T436" s="19">
        <v>657685.55000000005</v>
      </c>
      <c r="U436" s="19">
        <v>534327.18000000005</v>
      </c>
      <c r="V436" s="19">
        <v>534327.44999999995</v>
      </c>
      <c r="W436" s="19">
        <v>0</v>
      </c>
      <c r="X436" s="19">
        <v>534327.44999999995</v>
      </c>
      <c r="Y436" s="20">
        <f t="shared" si="46"/>
        <v>0.5517436051452459</v>
      </c>
      <c r="Z436" s="20">
        <f t="shared" si="47"/>
        <v>0.5517436051452459</v>
      </c>
      <c r="AA436" s="20">
        <f t="shared" si="48"/>
        <v>0</v>
      </c>
      <c r="AB436" s="21">
        <f t="shared" si="49"/>
        <v>0.5517436051452459</v>
      </c>
    </row>
    <row r="437" spans="1:28" outlineLevel="2" x14ac:dyDescent="0.35">
      <c r="A437" s="15" t="s">
        <v>346</v>
      </c>
      <c r="B437" s="16" t="s">
        <v>33</v>
      </c>
      <c r="C437" s="16" t="s">
        <v>100</v>
      </c>
      <c r="D437" s="16" t="s">
        <v>246</v>
      </c>
      <c r="E437" s="16"/>
      <c r="F437" s="16" t="s">
        <v>36</v>
      </c>
      <c r="G437" s="16">
        <v>1120</v>
      </c>
      <c r="H437" s="16">
        <v>3480</v>
      </c>
      <c r="I437" s="17" t="s">
        <v>247</v>
      </c>
      <c r="J437" s="18">
        <v>197531</v>
      </c>
      <c r="K437" s="19">
        <v>197531</v>
      </c>
      <c r="L437" s="19">
        <v>0</v>
      </c>
      <c r="M437" s="19">
        <v>0</v>
      </c>
      <c r="N437" s="19">
        <v>0</v>
      </c>
      <c r="O437" s="19">
        <v>197531</v>
      </c>
      <c r="P437" s="19">
        <v>0</v>
      </c>
      <c r="Q437" s="19">
        <v>0</v>
      </c>
      <c r="R437" s="19">
        <v>0</v>
      </c>
      <c r="S437" s="19">
        <v>0</v>
      </c>
      <c r="T437" s="19">
        <v>0</v>
      </c>
      <c r="U437" s="19">
        <v>197531</v>
      </c>
      <c r="V437" s="19">
        <v>197531</v>
      </c>
      <c r="W437" s="19">
        <v>0</v>
      </c>
      <c r="X437" s="19">
        <v>197531</v>
      </c>
      <c r="Y437" s="20">
        <f t="shared" si="46"/>
        <v>0</v>
      </c>
      <c r="Z437" s="20">
        <f t="shared" si="47"/>
        <v>0</v>
      </c>
      <c r="AA437" s="20">
        <f t="shared" si="48"/>
        <v>0</v>
      </c>
      <c r="AB437" s="21">
        <f t="shared" si="49"/>
        <v>0</v>
      </c>
    </row>
    <row r="438" spans="1:28" outlineLevel="2" x14ac:dyDescent="0.35">
      <c r="A438" s="15" t="s">
        <v>346</v>
      </c>
      <c r="B438" s="16" t="s">
        <v>33</v>
      </c>
      <c r="C438" s="16" t="s">
        <v>100</v>
      </c>
      <c r="D438" s="16" t="s">
        <v>107</v>
      </c>
      <c r="E438" s="16"/>
      <c r="F438" s="16" t="s">
        <v>36</v>
      </c>
      <c r="G438" s="16">
        <v>1120</v>
      </c>
      <c r="H438" s="16">
        <v>3480</v>
      </c>
      <c r="I438" s="17" t="s">
        <v>108</v>
      </c>
      <c r="J438" s="18">
        <v>15152630</v>
      </c>
      <c r="K438" s="19">
        <v>13941498</v>
      </c>
      <c r="L438" s="19">
        <v>0</v>
      </c>
      <c r="M438" s="19">
        <v>0</v>
      </c>
      <c r="N438" s="19">
        <v>0</v>
      </c>
      <c r="O438" s="19">
        <v>13941498</v>
      </c>
      <c r="P438" s="19">
        <v>0</v>
      </c>
      <c r="Q438" s="19">
        <v>44328.87</v>
      </c>
      <c r="R438" s="19">
        <v>7191351.5199999996</v>
      </c>
      <c r="S438" s="19">
        <v>2771046.01</v>
      </c>
      <c r="T438" s="19">
        <v>2771046.01</v>
      </c>
      <c r="U438" s="19">
        <v>3934771.6</v>
      </c>
      <c r="V438" s="19">
        <v>3934771.6</v>
      </c>
      <c r="W438" s="19">
        <v>0</v>
      </c>
      <c r="X438" s="19">
        <v>3934771.6000000015</v>
      </c>
      <c r="Y438" s="20">
        <f t="shared" si="46"/>
        <v>0.19876242925975385</v>
      </c>
      <c r="Z438" s="20">
        <f t="shared" si="47"/>
        <v>0.19876242925975385</v>
      </c>
      <c r="AA438" s="20">
        <f t="shared" si="48"/>
        <v>0.51900307915261323</v>
      </c>
      <c r="AB438" s="21">
        <f t="shared" si="49"/>
        <v>0.71776550841236708</v>
      </c>
    </row>
    <row r="439" spans="1:28" outlineLevel="2" x14ac:dyDescent="0.35">
      <c r="A439" s="15" t="s">
        <v>346</v>
      </c>
      <c r="B439" s="16" t="s">
        <v>33</v>
      </c>
      <c r="C439" s="16" t="s">
        <v>100</v>
      </c>
      <c r="D439" s="16" t="s">
        <v>252</v>
      </c>
      <c r="E439" s="16"/>
      <c r="F439" s="16" t="s">
        <v>36</v>
      </c>
      <c r="G439" s="16">
        <v>1120</v>
      </c>
      <c r="H439" s="16">
        <v>3480</v>
      </c>
      <c r="I439" s="17" t="s">
        <v>253</v>
      </c>
      <c r="J439" s="18">
        <v>1450370</v>
      </c>
      <c r="K439" s="19">
        <v>1450370</v>
      </c>
      <c r="L439" s="19">
        <v>0</v>
      </c>
      <c r="M439" s="19">
        <v>0</v>
      </c>
      <c r="N439" s="19">
        <v>0</v>
      </c>
      <c r="O439" s="19">
        <v>1450370</v>
      </c>
      <c r="P439" s="19">
        <v>0</v>
      </c>
      <c r="Q439" s="19">
        <v>0</v>
      </c>
      <c r="R439" s="19">
        <v>0</v>
      </c>
      <c r="S439" s="19">
        <v>166396.51999999999</v>
      </c>
      <c r="T439" s="19">
        <v>166396.51999999999</v>
      </c>
      <c r="U439" s="19">
        <v>0</v>
      </c>
      <c r="V439" s="19">
        <v>1283973.48</v>
      </c>
      <c r="W439" s="19">
        <v>0</v>
      </c>
      <c r="X439" s="19">
        <v>1283973.48</v>
      </c>
      <c r="Y439" s="20">
        <f t="shared" si="46"/>
        <v>0.11472694553803511</v>
      </c>
      <c r="Z439" s="20">
        <f t="shared" si="47"/>
        <v>0.11472694553803511</v>
      </c>
      <c r="AA439" s="20">
        <f t="shared" si="48"/>
        <v>0</v>
      </c>
      <c r="AB439" s="21">
        <f t="shared" si="49"/>
        <v>0.11472694553803511</v>
      </c>
    </row>
    <row r="440" spans="1:28" ht="29" outlineLevel="2" x14ac:dyDescent="0.35">
      <c r="A440" s="15" t="s">
        <v>346</v>
      </c>
      <c r="B440" s="16" t="s">
        <v>33</v>
      </c>
      <c r="C440" s="16" t="s">
        <v>100</v>
      </c>
      <c r="D440" s="16" t="s">
        <v>254</v>
      </c>
      <c r="E440" s="16"/>
      <c r="F440" s="16" t="s">
        <v>36</v>
      </c>
      <c r="G440" s="16">
        <v>1120</v>
      </c>
      <c r="H440" s="16">
        <v>3480</v>
      </c>
      <c r="I440" s="17" t="s">
        <v>255</v>
      </c>
      <c r="J440" s="18">
        <v>1582410</v>
      </c>
      <c r="K440" s="19">
        <v>1562834</v>
      </c>
      <c r="L440" s="19">
        <v>0</v>
      </c>
      <c r="M440" s="19">
        <v>0</v>
      </c>
      <c r="N440" s="19">
        <v>0</v>
      </c>
      <c r="O440" s="19">
        <v>1562834</v>
      </c>
      <c r="P440" s="19">
        <v>0</v>
      </c>
      <c r="Q440" s="19">
        <v>0</v>
      </c>
      <c r="R440" s="19">
        <v>0</v>
      </c>
      <c r="S440" s="19">
        <v>952282.55</v>
      </c>
      <c r="T440" s="19">
        <v>952282.55</v>
      </c>
      <c r="U440" s="19">
        <v>610551.44999999995</v>
      </c>
      <c r="V440" s="19">
        <v>610551.44999999995</v>
      </c>
      <c r="W440" s="19">
        <v>0</v>
      </c>
      <c r="X440" s="19">
        <v>610551.44999999995</v>
      </c>
      <c r="Y440" s="20">
        <f t="shared" si="46"/>
        <v>0.60933058149489971</v>
      </c>
      <c r="Z440" s="20">
        <f t="shared" si="47"/>
        <v>0.60933058149489971</v>
      </c>
      <c r="AA440" s="20">
        <f t="shared" si="48"/>
        <v>0</v>
      </c>
      <c r="AB440" s="21">
        <f t="shared" si="49"/>
        <v>0.60933058149489971</v>
      </c>
    </row>
    <row r="441" spans="1:28" outlineLevel="2" x14ac:dyDescent="0.35">
      <c r="A441" s="15" t="s">
        <v>346</v>
      </c>
      <c r="B441" s="16" t="s">
        <v>33</v>
      </c>
      <c r="C441" s="16" t="s">
        <v>100</v>
      </c>
      <c r="D441" s="16" t="s">
        <v>109</v>
      </c>
      <c r="E441" s="16"/>
      <c r="F441" s="16" t="s">
        <v>36</v>
      </c>
      <c r="G441" s="16">
        <v>1120</v>
      </c>
      <c r="H441" s="16">
        <v>3480</v>
      </c>
      <c r="I441" s="17" t="s">
        <v>110</v>
      </c>
      <c r="J441" s="18">
        <v>6193748</v>
      </c>
      <c r="K441" s="19">
        <v>4806877</v>
      </c>
      <c r="L441" s="19">
        <v>0</v>
      </c>
      <c r="M441" s="19">
        <v>0</v>
      </c>
      <c r="N441" s="19">
        <v>0</v>
      </c>
      <c r="O441" s="19">
        <v>4806877</v>
      </c>
      <c r="P441" s="19">
        <v>0</v>
      </c>
      <c r="Q441" s="19">
        <v>97.19</v>
      </c>
      <c r="R441" s="19">
        <v>0</v>
      </c>
      <c r="S441" s="19">
        <v>2821238.07</v>
      </c>
      <c r="T441" s="19">
        <v>2821238.07</v>
      </c>
      <c r="U441" s="19">
        <v>1985541.74</v>
      </c>
      <c r="V441" s="19">
        <v>1985541.74</v>
      </c>
      <c r="W441" s="19">
        <v>0</v>
      </c>
      <c r="X441" s="19">
        <v>1985541.7399999998</v>
      </c>
      <c r="Y441" s="20">
        <f t="shared" si="46"/>
        <v>0.58691705030105823</v>
      </c>
      <c r="Z441" s="20">
        <f t="shared" si="47"/>
        <v>0.58691705030105823</v>
      </c>
      <c r="AA441" s="20">
        <f t="shared" si="48"/>
        <v>2.0218948810215032E-5</v>
      </c>
      <c r="AB441" s="21">
        <f t="shared" si="49"/>
        <v>0.58693726924986844</v>
      </c>
    </row>
    <row r="442" spans="1:28" outlineLevel="2" x14ac:dyDescent="0.35">
      <c r="A442" s="15" t="s">
        <v>346</v>
      </c>
      <c r="B442" s="16" t="s">
        <v>33</v>
      </c>
      <c r="C442" s="16" t="s">
        <v>100</v>
      </c>
      <c r="D442" s="16" t="s">
        <v>111</v>
      </c>
      <c r="E442" s="16"/>
      <c r="F442" s="16" t="s">
        <v>36</v>
      </c>
      <c r="G442" s="16">
        <v>1120</v>
      </c>
      <c r="H442" s="16">
        <v>3480</v>
      </c>
      <c r="I442" s="17" t="s">
        <v>112</v>
      </c>
      <c r="J442" s="18">
        <v>346625</v>
      </c>
      <c r="K442" s="19">
        <v>345985</v>
      </c>
      <c r="L442" s="19">
        <v>0</v>
      </c>
      <c r="M442" s="19">
        <v>0</v>
      </c>
      <c r="N442" s="19">
        <v>0</v>
      </c>
      <c r="O442" s="19">
        <v>345985</v>
      </c>
      <c r="P442" s="19">
        <v>311004.02</v>
      </c>
      <c r="Q442" s="19">
        <v>0</v>
      </c>
      <c r="R442" s="19">
        <v>0</v>
      </c>
      <c r="S442" s="19">
        <v>13984.56</v>
      </c>
      <c r="T442" s="19">
        <v>13984.56</v>
      </c>
      <c r="U442" s="19">
        <v>20995.98</v>
      </c>
      <c r="V442" s="19">
        <v>20996.42</v>
      </c>
      <c r="W442" s="19">
        <v>0</v>
      </c>
      <c r="X442" s="19">
        <v>20996.419999999984</v>
      </c>
      <c r="Y442" s="20">
        <f t="shared" si="46"/>
        <v>4.0419555761087904E-2</v>
      </c>
      <c r="Z442" s="20">
        <f t="shared" si="47"/>
        <v>4.0419555761087904E-2</v>
      </c>
      <c r="AA442" s="20">
        <f t="shared" si="48"/>
        <v>0.89889451854849201</v>
      </c>
      <c r="AB442" s="21">
        <f t="shared" si="49"/>
        <v>0.93931407430957992</v>
      </c>
    </row>
    <row r="443" spans="1:28" outlineLevel="2" x14ac:dyDescent="0.35">
      <c r="A443" s="15" t="s">
        <v>346</v>
      </c>
      <c r="B443" s="16" t="s">
        <v>33</v>
      </c>
      <c r="C443" s="16" t="s">
        <v>100</v>
      </c>
      <c r="D443" s="16" t="s">
        <v>113</v>
      </c>
      <c r="E443" s="16"/>
      <c r="F443" s="16" t="s">
        <v>36</v>
      </c>
      <c r="G443" s="16">
        <v>1120</v>
      </c>
      <c r="H443" s="16">
        <v>3480</v>
      </c>
      <c r="I443" s="17" t="s">
        <v>114</v>
      </c>
      <c r="J443" s="18">
        <v>29022738</v>
      </c>
      <c r="K443" s="19">
        <v>29022738</v>
      </c>
      <c r="L443" s="19">
        <v>0</v>
      </c>
      <c r="M443" s="19">
        <v>0</v>
      </c>
      <c r="N443" s="19">
        <v>0</v>
      </c>
      <c r="O443" s="19">
        <v>29022738</v>
      </c>
      <c r="P443" s="19">
        <v>3037206.49</v>
      </c>
      <c r="Q443" s="19">
        <v>7274860.7199999997</v>
      </c>
      <c r="R443" s="19">
        <v>0</v>
      </c>
      <c r="S443" s="19">
        <v>2177100.46</v>
      </c>
      <c r="T443" s="19">
        <v>2177100.46</v>
      </c>
      <c r="U443" s="19">
        <v>16533570.33</v>
      </c>
      <c r="V443" s="19">
        <v>16533570.33</v>
      </c>
      <c r="W443" s="19">
        <v>0</v>
      </c>
      <c r="X443" s="19">
        <v>16533570.329999998</v>
      </c>
      <c r="Y443" s="20">
        <f t="shared" si="46"/>
        <v>7.5013613808593796E-2</v>
      </c>
      <c r="Z443" s="20">
        <f t="shared" si="47"/>
        <v>7.5013613808593796E-2</v>
      </c>
      <c r="AA443" s="20">
        <f t="shared" si="48"/>
        <v>0.35530993698802643</v>
      </c>
      <c r="AB443" s="21">
        <f t="shared" si="49"/>
        <v>0.43032355079662021</v>
      </c>
    </row>
    <row r="444" spans="1:28" outlineLevel="2" x14ac:dyDescent="0.35">
      <c r="A444" s="15" t="s">
        <v>346</v>
      </c>
      <c r="B444" s="16" t="s">
        <v>33</v>
      </c>
      <c r="C444" s="16" t="s">
        <v>100</v>
      </c>
      <c r="D444" s="16" t="s">
        <v>256</v>
      </c>
      <c r="E444" s="16"/>
      <c r="F444" s="16" t="s">
        <v>36</v>
      </c>
      <c r="G444" s="16">
        <v>1120</v>
      </c>
      <c r="H444" s="16">
        <v>3480</v>
      </c>
      <c r="I444" s="17" t="s">
        <v>257</v>
      </c>
      <c r="J444" s="18">
        <v>1571258</v>
      </c>
      <c r="K444" s="19">
        <v>919972</v>
      </c>
      <c r="L444" s="19">
        <v>0</v>
      </c>
      <c r="M444" s="19">
        <v>0</v>
      </c>
      <c r="N444" s="19">
        <v>0</v>
      </c>
      <c r="O444" s="19">
        <v>919972</v>
      </c>
      <c r="P444" s="19">
        <v>0</v>
      </c>
      <c r="Q444" s="19">
        <v>24768.400000000001</v>
      </c>
      <c r="R444" s="19">
        <v>0</v>
      </c>
      <c r="S444" s="19">
        <v>491184.44</v>
      </c>
      <c r="T444" s="19">
        <v>491184.44</v>
      </c>
      <c r="U444" s="19">
        <v>0</v>
      </c>
      <c r="V444" s="19">
        <v>404019.16</v>
      </c>
      <c r="W444" s="19">
        <v>0</v>
      </c>
      <c r="X444" s="19">
        <v>404019.16</v>
      </c>
      <c r="Y444" s="20">
        <f t="shared" si="46"/>
        <v>0.53391237994199825</v>
      </c>
      <c r="Z444" s="20">
        <f t="shared" si="47"/>
        <v>0.53391237994199825</v>
      </c>
      <c r="AA444" s="20">
        <f t="shared" si="48"/>
        <v>2.6922993308491999E-2</v>
      </c>
      <c r="AB444" s="21">
        <f t="shared" si="49"/>
        <v>0.56083537325049027</v>
      </c>
    </row>
    <row r="445" spans="1:28" outlineLevel="2" x14ac:dyDescent="0.35">
      <c r="A445" s="15" t="s">
        <v>346</v>
      </c>
      <c r="B445" s="16" t="s">
        <v>33</v>
      </c>
      <c r="C445" s="16" t="s">
        <v>100</v>
      </c>
      <c r="D445" s="16" t="s">
        <v>115</v>
      </c>
      <c r="E445" s="16"/>
      <c r="F445" s="16" t="s">
        <v>36</v>
      </c>
      <c r="G445" s="16">
        <v>1120</v>
      </c>
      <c r="H445" s="16">
        <v>3480</v>
      </c>
      <c r="I445" s="17" t="s">
        <v>116</v>
      </c>
      <c r="J445" s="18">
        <v>56493084</v>
      </c>
      <c r="K445" s="19">
        <v>56337924</v>
      </c>
      <c r="L445" s="19">
        <v>0</v>
      </c>
      <c r="M445" s="19">
        <v>0</v>
      </c>
      <c r="N445" s="19">
        <v>0</v>
      </c>
      <c r="O445" s="19">
        <v>56337924</v>
      </c>
      <c r="P445" s="19">
        <v>0</v>
      </c>
      <c r="Q445" s="19">
        <v>5242603.74</v>
      </c>
      <c r="R445" s="19">
        <v>5924042.5899999999</v>
      </c>
      <c r="S445" s="19">
        <v>33645526.810000002</v>
      </c>
      <c r="T445" s="19">
        <v>33645526.810000002</v>
      </c>
      <c r="U445" s="19">
        <v>11525750.85</v>
      </c>
      <c r="V445" s="19">
        <v>11525750.859999999</v>
      </c>
      <c r="W445" s="19">
        <v>0</v>
      </c>
      <c r="X445" s="19">
        <v>11525750.859999999</v>
      </c>
      <c r="Y445" s="20">
        <f t="shared" si="46"/>
        <v>0.59720920511732034</v>
      </c>
      <c r="Z445" s="20">
        <f t="shared" si="47"/>
        <v>0.59720920511732034</v>
      </c>
      <c r="AA445" s="20">
        <f t="shared" si="48"/>
        <v>0.19820833884471853</v>
      </c>
      <c r="AB445" s="21">
        <f t="shared" si="49"/>
        <v>0.7954175439620389</v>
      </c>
    </row>
    <row r="446" spans="1:28" outlineLevel="2" x14ac:dyDescent="0.35">
      <c r="A446" s="15" t="s">
        <v>346</v>
      </c>
      <c r="B446" s="16" t="s">
        <v>33</v>
      </c>
      <c r="C446" s="16" t="s">
        <v>100</v>
      </c>
      <c r="D446" s="16" t="s">
        <v>258</v>
      </c>
      <c r="E446" s="16"/>
      <c r="F446" s="16" t="s">
        <v>36</v>
      </c>
      <c r="G446" s="16">
        <v>1120</v>
      </c>
      <c r="H446" s="16">
        <v>3480</v>
      </c>
      <c r="I446" s="17" t="s">
        <v>259</v>
      </c>
      <c r="J446" s="18">
        <v>6247996</v>
      </c>
      <c r="K446" s="19">
        <v>5717175</v>
      </c>
      <c r="L446" s="19">
        <v>0</v>
      </c>
      <c r="M446" s="19">
        <v>0</v>
      </c>
      <c r="N446" s="19">
        <v>0</v>
      </c>
      <c r="O446" s="19">
        <v>5717175</v>
      </c>
      <c r="P446" s="19">
        <v>0</v>
      </c>
      <c r="Q446" s="19">
        <v>0</v>
      </c>
      <c r="R446" s="19">
        <v>0</v>
      </c>
      <c r="S446" s="19">
        <v>5180703.7</v>
      </c>
      <c r="T446" s="19">
        <v>5180703.7</v>
      </c>
      <c r="U446" s="19">
        <v>1.3</v>
      </c>
      <c r="V446" s="19">
        <v>536471.30000000005</v>
      </c>
      <c r="W446" s="19">
        <v>0</v>
      </c>
      <c r="X446" s="19">
        <v>536471.29999999981</v>
      </c>
      <c r="Y446" s="20">
        <f t="shared" si="46"/>
        <v>0.90616496783813683</v>
      </c>
      <c r="Z446" s="20">
        <f t="shared" si="47"/>
        <v>0.90616496783813683</v>
      </c>
      <c r="AA446" s="20">
        <f t="shared" si="48"/>
        <v>0</v>
      </c>
      <c r="AB446" s="21">
        <f t="shared" si="49"/>
        <v>0.90616496783813683</v>
      </c>
    </row>
    <row r="447" spans="1:28" outlineLevel="2" x14ac:dyDescent="0.35">
      <c r="A447" s="15" t="s">
        <v>346</v>
      </c>
      <c r="B447" s="16" t="s">
        <v>33</v>
      </c>
      <c r="C447" s="16" t="s">
        <v>100</v>
      </c>
      <c r="D447" s="16" t="s">
        <v>117</v>
      </c>
      <c r="E447" s="16"/>
      <c r="F447" s="16" t="s">
        <v>36</v>
      </c>
      <c r="G447" s="16">
        <v>1120</v>
      </c>
      <c r="H447" s="16">
        <v>3480</v>
      </c>
      <c r="I447" s="17" t="s">
        <v>118</v>
      </c>
      <c r="J447" s="18">
        <v>59152056</v>
      </c>
      <c r="K447" s="19">
        <v>60459606</v>
      </c>
      <c r="L447" s="19">
        <v>0</v>
      </c>
      <c r="M447" s="19">
        <v>0</v>
      </c>
      <c r="N447" s="19">
        <v>0</v>
      </c>
      <c r="O447" s="19">
        <v>60459606</v>
      </c>
      <c r="P447" s="19">
        <v>3919020</v>
      </c>
      <c r="Q447" s="19">
        <v>1148097.05</v>
      </c>
      <c r="R447" s="19">
        <v>0</v>
      </c>
      <c r="S447" s="19">
        <v>49637345.57</v>
      </c>
      <c r="T447" s="19">
        <v>49637345.57</v>
      </c>
      <c r="U447" s="19">
        <v>5755143.3799999999</v>
      </c>
      <c r="V447" s="19">
        <v>5755143.3799999999</v>
      </c>
      <c r="W447" s="19">
        <v>0</v>
      </c>
      <c r="X447" s="19">
        <v>5755143.3800000027</v>
      </c>
      <c r="Y447" s="20">
        <f t="shared" si="46"/>
        <v>0.82100014958747825</v>
      </c>
      <c r="Z447" s="20">
        <f t="shared" si="47"/>
        <v>0.82100014958747825</v>
      </c>
      <c r="AA447" s="20">
        <f t="shared" si="48"/>
        <v>8.3809958172734372E-2</v>
      </c>
      <c r="AB447" s="21">
        <f t="shared" si="49"/>
        <v>0.90481010776021265</v>
      </c>
    </row>
    <row r="448" spans="1:28" outlineLevel="2" x14ac:dyDescent="0.35">
      <c r="A448" s="15" t="s">
        <v>346</v>
      </c>
      <c r="B448" s="16" t="s">
        <v>33</v>
      </c>
      <c r="C448" s="16" t="s">
        <v>100</v>
      </c>
      <c r="D448" s="16" t="s">
        <v>260</v>
      </c>
      <c r="E448" s="16"/>
      <c r="F448" s="16" t="s">
        <v>36</v>
      </c>
      <c r="G448" s="16">
        <v>1120</v>
      </c>
      <c r="H448" s="16">
        <v>3480</v>
      </c>
      <c r="I448" s="17" t="s">
        <v>261</v>
      </c>
      <c r="J448" s="18">
        <v>2125160</v>
      </c>
      <c r="K448" s="19">
        <v>2117710</v>
      </c>
      <c r="L448" s="19">
        <v>0</v>
      </c>
      <c r="M448" s="19">
        <v>0</v>
      </c>
      <c r="N448" s="19">
        <v>0</v>
      </c>
      <c r="O448" s="19">
        <v>2117710</v>
      </c>
      <c r="P448" s="19">
        <v>0</v>
      </c>
      <c r="Q448" s="19">
        <v>0</v>
      </c>
      <c r="R448" s="19">
        <v>0</v>
      </c>
      <c r="S448" s="19">
        <v>1331864.6499999999</v>
      </c>
      <c r="T448" s="19">
        <v>1331864.6499999999</v>
      </c>
      <c r="U448" s="19">
        <v>61715.49</v>
      </c>
      <c r="V448" s="19">
        <v>785845.35</v>
      </c>
      <c r="W448" s="19">
        <v>0</v>
      </c>
      <c r="X448" s="19">
        <v>785845.35000000009</v>
      </c>
      <c r="Y448" s="20">
        <f t="shared" si="46"/>
        <v>0.62891739189974072</v>
      </c>
      <c r="Z448" s="20">
        <f t="shared" si="47"/>
        <v>0.62891739189974072</v>
      </c>
      <c r="AA448" s="20">
        <f t="shared" si="48"/>
        <v>0</v>
      </c>
      <c r="AB448" s="21">
        <f t="shared" si="49"/>
        <v>0.62891739189974072</v>
      </c>
    </row>
    <row r="449" spans="1:28" outlineLevel="2" x14ac:dyDescent="0.35">
      <c r="A449" s="15" t="s">
        <v>346</v>
      </c>
      <c r="B449" s="16" t="s">
        <v>33</v>
      </c>
      <c r="C449" s="16" t="s">
        <v>100</v>
      </c>
      <c r="D449" s="16" t="s">
        <v>119</v>
      </c>
      <c r="E449" s="16"/>
      <c r="F449" s="16" t="s">
        <v>36</v>
      </c>
      <c r="G449" s="16">
        <v>1120</v>
      </c>
      <c r="H449" s="16">
        <v>3480</v>
      </c>
      <c r="I449" s="17" t="s">
        <v>120</v>
      </c>
      <c r="J449" s="18">
        <v>3512470</v>
      </c>
      <c r="K449" s="19">
        <v>2126640</v>
      </c>
      <c r="L449" s="19">
        <v>0</v>
      </c>
      <c r="M449" s="19">
        <v>0</v>
      </c>
      <c r="N449" s="19">
        <v>0</v>
      </c>
      <c r="O449" s="19">
        <v>2126640</v>
      </c>
      <c r="P449" s="19">
        <v>0</v>
      </c>
      <c r="Q449" s="19">
        <v>0</v>
      </c>
      <c r="R449" s="19">
        <v>0</v>
      </c>
      <c r="S449" s="19">
        <v>1131395.55</v>
      </c>
      <c r="T449" s="19">
        <v>1131395.55</v>
      </c>
      <c r="U449" s="19">
        <v>0</v>
      </c>
      <c r="V449" s="19">
        <v>995244.45</v>
      </c>
      <c r="W449" s="19">
        <v>0</v>
      </c>
      <c r="X449" s="19">
        <v>995244.45</v>
      </c>
      <c r="Y449" s="20">
        <f t="shared" si="46"/>
        <v>0.53201084809840882</v>
      </c>
      <c r="Z449" s="20">
        <f t="shared" si="47"/>
        <v>0.53201084809840882</v>
      </c>
      <c r="AA449" s="20">
        <f t="shared" si="48"/>
        <v>0</v>
      </c>
      <c r="AB449" s="21">
        <f t="shared" si="49"/>
        <v>0.53201084809840882</v>
      </c>
    </row>
    <row r="450" spans="1:28" outlineLevel="2" x14ac:dyDescent="0.35">
      <c r="A450" s="15" t="s">
        <v>346</v>
      </c>
      <c r="B450" s="16" t="s">
        <v>33</v>
      </c>
      <c r="C450" s="16" t="s">
        <v>100</v>
      </c>
      <c r="D450" s="16" t="s">
        <v>262</v>
      </c>
      <c r="E450" s="16"/>
      <c r="F450" s="16" t="s">
        <v>36</v>
      </c>
      <c r="G450" s="16">
        <v>1120</v>
      </c>
      <c r="H450" s="16">
        <v>3480</v>
      </c>
      <c r="I450" s="17" t="s">
        <v>263</v>
      </c>
      <c r="J450" s="18">
        <v>6417540</v>
      </c>
      <c r="K450" s="19">
        <v>6417540</v>
      </c>
      <c r="L450" s="19">
        <v>0</v>
      </c>
      <c r="M450" s="19">
        <v>0</v>
      </c>
      <c r="N450" s="19">
        <v>0</v>
      </c>
      <c r="O450" s="19">
        <v>6417540</v>
      </c>
      <c r="P450" s="19">
        <v>6416283</v>
      </c>
      <c r="Q450" s="19">
        <v>0</v>
      </c>
      <c r="R450" s="19">
        <v>0</v>
      </c>
      <c r="S450" s="19">
        <v>0</v>
      </c>
      <c r="T450" s="19">
        <v>0</v>
      </c>
      <c r="U450" s="19">
        <v>1257</v>
      </c>
      <c r="V450" s="19">
        <v>1257</v>
      </c>
      <c r="W450" s="19">
        <v>0</v>
      </c>
      <c r="X450" s="19">
        <v>1257</v>
      </c>
      <c r="Y450" s="20">
        <f t="shared" si="46"/>
        <v>0</v>
      </c>
      <c r="Z450" s="20">
        <f t="shared" si="47"/>
        <v>0</v>
      </c>
      <c r="AA450" s="20">
        <f t="shared" si="48"/>
        <v>0.99980413055469852</v>
      </c>
      <c r="AB450" s="21">
        <f t="shared" si="49"/>
        <v>0.99980413055469852</v>
      </c>
    </row>
    <row r="451" spans="1:28" outlineLevel="2" x14ac:dyDescent="0.35">
      <c r="A451" s="15" t="s">
        <v>353</v>
      </c>
      <c r="B451" s="16" t="s">
        <v>33</v>
      </c>
      <c r="C451" s="16" t="s">
        <v>100</v>
      </c>
      <c r="D451" s="16" t="s">
        <v>103</v>
      </c>
      <c r="E451" s="16"/>
      <c r="F451" s="16" t="s">
        <v>36</v>
      </c>
      <c r="G451" s="16">
        <v>1120</v>
      </c>
      <c r="H451" s="16">
        <v>3460</v>
      </c>
      <c r="I451" s="17" t="s">
        <v>284</v>
      </c>
      <c r="J451" s="19">
        <v>0</v>
      </c>
      <c r="K451" s="19">
        <v>167761</v>
      </c>
      <c r="L451" s="19">
        <v>0</v>
      </c>
      <c r="M451" s="19">
        <v>0</v>
      </c>
      <c r="N451" s="19">
        <v>0</v>
      </c>
      <c r="O451" s="19">
        <v>167761</v>
      </c>
      <c r="P451" s="19">
        <v>0</v>
      </c>
      <c r="Q451" s="19">
        <v>0</v>
      </c>
      <c r="R451" s="19">
        <v>0</v>
      </c>
      <c r="S451" s="19">
        <v>167760.31</v>
      </c>
      <c r="T451" s="19">
        <v>167760.31</v>
      </c>
      <c r="U451" s="19">
        <v>0.69</v>
      </c>
      <c r="V451" s="19">
        <v>0.69</v>
      </c>
      <c r="W451" s="19">
        <v>0</v>
      </c>
      <c r="X451" s="19">
        <v>0.69000000000232831</v>
      </c>
      <c r="Y451" s="20">
        <f t="shared" si="46"/>
        <v>0.99999588700591913</v>
      </c>
      <c r="Z451" s="20">
        <f t="shared" si="47"/>
        <v>0.99999588700591913</v>
      </c>
      <c r="AA451" s="20">
        <f t="shared" si="48"/>
        <v>0</v>
      </c>
      <c r="AB451" s="21">
        <f t="shared" si="49"/>
        <v>0.99999588700591913</v>
      </c>
    </row>
    <row r="452" spans="1:28" outlineLevel="2" x14ac:dyDescent="0.35">
      <c r="A452" s="15" t="s">
        <v>353</v>
      </c>
      <c r="B452" s="16" t="s">
        <v>33</v>
      </c>
      <c r="C452" s="16" t="s">
        <v>100</v>
      </c>
      <c r="D452" s="16" t="s">
        <v>107</v>
      </c>
      <c r="E452" s="16"/>
      <c r="F452" s="16" t="s">
        <v>36</v>
      </c>
      <c r="G452" s="16">
        <v>1120</v>
      </c>
      <c r="H452" s="16">
        <v>3460</v>
      </c>
      <c r="I452" s="17" t="s">
        <v>108</v>
      </c>
      <c r="J452" s="18">
        <v>1629450</v>
      </c>
      <c r="K452" s="19">
        <v>0</v>
      </c>
      <c r="L452" s="19">
        <v>0</v>
      </c>
      <c r="M452" s="19">
        <v>0</v>
      </c>
      <c r="N452" s="19">
        <v>0</v>
      </c>
      <c r="O452" s="19">
        <v>0</v>
      </c>
      <c r="P452" s="19">
        <v>0</v>
      </c>
      <c r="Q452" s="19">
        <v>0</v>
      </c>
      <c r="R452" s="19">
        <v>0</v>
      </c>
      <c r="S452" s="19">
        <v>0</v>
      </c>
      <c r="T452" s="19">
        <v>0</v>
      </c>
      <c r="U452" s="19">
        <v>0</v>
      </c>
      <c r="V452" s="19">
        <v>0</v>
      </c>
      <c r="W452" s="19">
        <v>0</v>
      </c>
      <c r="X452" s="19">
        <v>0</v>
      </c>
      <c r="Y452" s="20">
        <v>0</v>
      </c>
      <c r="Z452" s="20">
        <v>0</v>
      </c>
      <c r="AA452" s="20">
        <v>0</v>
      </c>
      <c r="AB452" s="21">
        <v>0</v>
      </c>
    </row>
    <row r="453" spans="1:28" outlineLevel="2" x14ac:dyDescent="0.35">
      <c r="A453" s="15" t="s">
        <v>353</v>
      </c>
      <c r="B453" s="16" t="s">
        <v>33</v>
      </c>
      <c r="C453" s="16" t="s">
        <v>100</v>
      </c>
      <c r="D453" s="16" t="s">
        <v>113</v>
      </c>
      <c r="E453" s="16"/>
      <c r="F453" s="16" t="s">
        <v>36</v>
      </c>
      <c r="G453" s="16">
        <v>1120</v>
      </c>
      <c r="H453" s="16">
        <v>3460</v>
      </c>
      <c r="I453" s="17" t="s">
        <v>114</v>
      </c>
      <c r="J453" s="18">
        <v>411887</v>
      </c>
      <c r="K453" s="19">
        <v>370162</v>
      </c>
      <c r="L453" s="19">
        <v>0</v>
      </c>
      <c r="M453" s="19">
        <v>0</v>
      </c>
      <c r="N453" s="19">
        <v>0</v>
      </c>
      <c r="O453" s="19">
        <v>370162</v>
      </c>
      <c r="P453" s="19">
        <v>0</v>
      </c>
      <c r="Q453" s="19">
        <v>7.0000000000000007E-2</v>
      </c>
      <c r="R453" s="19">
        <v>0</v>
      </c>
      <c r="S453" s="19">
        <v>370161</v>
      </c>
      <c r="T453" s="19">
        <v>370161</v>
      </c>
      <c r="U453" s="19">
        <v>0</v>
      </c>
      <c r="V453" s="19">
        <v>0.93</v>
      </c>
      <c r="W453" s="19">
        <v>0</v>
      </c>
      <c r="X453" s="19">
        <v>0.92999999999301508</v>
      </c>
      <c r="Y453" s="20">
        <f t="shared" ref="Y453:Y486" si="50">S453/K453</f>
        <v>0.99999729848012486</v>
      </c>
      <c r="Z453" s="20">
        <f t="shared" ref="Z453:Z486" si="51">S453/O453</f>
        <v>0.99999729848012486</v>
      </c>
      <c r="AA453" s="20">
        <f t="shared" ref="AA453:AA486" si="52">(P453+Q453+R453)/O453</f>
        <v>1.8910639125572048E-7</v>
      </c>
      <c r="AB453" s="21">
        <f t="shared" ref="AB453:AB486" si="53">Z453+AA453</f>
        <v>0.99999748758651608</v>
      </c>
    </row>
    <row r="454" spans="1:28" outlineLevel="2" x14ac:dyDescent="0.35">
      <c r="A454" s="15" t="s">
        <v>353</v>
      </c>
      <c r="B454" s="16" t="s">
        <v>33</v>
      </c>
      <c r="C454" s="16" t="s">
        <v>100</v>
      </c>
      <c r="D454" s="16" t="s">
        <v>115</v>
      </c>
      <c r="E454" s="16"/>
      <c r="F454" s="16" t="s">
        <v>36</v>
      </c>
      <c r="G454" s="16">
        <v>1120</v>
      </c>
      <c r="H454" s="16">
        <v>3460</v>
      </c>
      <c r="I454" s="17" t="s">
        <v>116</v>
      </c>
      <c r="J454" s="18">
        <v>1295250</v>
      </c>
      <c r="K454" s="19">
        <v>910526</v>
      </c>
      <c r="L454" s="19">
        <v>0</v>
      </c>
      <c r="M454" s="19">
        <v>0</v>
      </c>
      <c r="N454" s="19">
        <v>0</v>
      </c>
      <c r="O454" s="19">
        <v>910526</v>
      </c>
      <c r="P454" s="19">
        <v>0</v>
      </c>
      <c r="Q454" s="19">
        <v>0</v>
      </c>
      <c r="R454" s="19">
        <v>0</v>
      </c>
      <c r="S454" s="19">
        <v>586125.12</v>
      </c>
      <c r="T454" s="19">
        <v>586125.12</v>
      </c>
      <c r="U454" s="19">
        <v>324400</v>
      </c>
      <c r="V454" s="19">
        <v>324400.88</v>
      </c>
      <c r="W454" s="19">
        <v>0</v>
      </c>
      <c r="X454" s="19">
        <v>324400.88</v>
      </c>
      <c r="Y454" s="20">
        <f t="shared" si="50"/>
        <v>0.64372145331379882</v>
      </c>
      <c r="Z454" s="20">
        <f t="shared" si="51"/>
        <v>0.64372145331379882</v>
      </c>
      <c r="AA454" s="20">
        <f t="shared" si="52"/>
        <v>0</v>
      </c>
      <c r="AB454" s="21">
        <f t="shared" si="53"/>
        <v>0.64372145331379882</v>
      </c>
    </row>
    <row r="455" spans="1:28" outlineLevel="2" x14ac:dyDescent="0.35">
      <c r="A455" s="15" t="s">
        <v>353</v>
      </c>
      <c r="B455" s="16" t="s">
        <v>33</v>
      </c>
      <c r="C455" s="16" t="s">
        <v>100</v>
      </c>
      <c r="D455" s="16" t="s">
        <v>117</v>
      </c>
      <c r="E455" s="16"/>
      <c r="F455" s="16" t="s">
        <v>36</v>
      </c>
      <c r="G455" s="16">
        <v>1120</v>
      </c>
      <c r="H455" s="16">
        <v>3460</v>
      </c>
      <c r="I455" s="17" t="s">
        <v>118</v>
      </c>
      <c r="J455" s="18">
        <v>262088</v>
      </c>
      <c r="K455" s="19">
        <v>238009</v>
      </c>
      <c r="L455" s="19">
        <v>0</v>
      </c>
      <c r="M455" s="19">
        <v>0</v>
      </c>
      <c r="N455" s="19">
        <v>0</v>
      </c>
      <c r="O455" s="19">
        <v>238009</v>
      </c>
      <c r="P455" s="19">
        <v>0</v>
      </c>
      <c r="Q455" s="19">
        <v>9836.75</v>
      </c>
      <c r="R455" s="19">
        <v>0</v>
      </c>
      <c r="S455" s="19">
        <v>228172.02</v>
      </c>
      <c r="T455" s="19">
        <v>228172.02</v>
      </c>
      <c r="U455" s="19">
        <v>0</v>
      </c>
      <c r="V455" s="19">
        <v>0.23</v>
      </c>
      <c r="W455" s="19">
        <v>0</v>
      </c>
      <c r="X455" s="19">
        <v>0.23000000001047738</v>
      </c>
      <c r="Y455" s="20">
        <f t="shared" si="50"/>
        <v>0.95866971417047253</v>
      </c>
      <c r="Z455" s="20">
        <f t="shared" si="51"/>
        <v>0.95866971417047253</v>
      </c>
      <c r="AA455" s="20">
        <f t="shared" si="52"/>
        <v>4.1329319479515479E-2</v>
      </c>
      <c r="AB455" s="21">
        <f t="shared" si="53"/>
        <v>0.99999903364998799</v>
      </c>
    </row>
    <row r="456" spans="1:28" outlineLevel="1" x14ac:dyDescent="0.35">
      <c r="A456" s="22"/>
      <c r="B456" s="23"/>
      <c r="C456" s="23" t="s">
        <v>121</v>
      </c>
      <c r="D456" s="23"/>
      <c r="E456" s="23"/>
      <c r="F456" s="23"/>
      <c r="G456" s="23"/>
      <c r="H456" s="23"/>
      <c r="I456" s="24"/>
      <c r="J456" s="25">
        <f t="shared" ref="J456:X456" si="54">SUBTOTAL(9,J370:J455)</f>
        <v>1176004124</v>
      </c>
      <c r="K456" s="26">
        <f t="shared" si="54"/>
        <v>1041626559</v>
      </c>
      <c r="L456" s="26">
        <f t="shared" si="54"/>
        <v>0</v>
      </c>
      <c r="M456" s="26">
        <f t="shared" si="54"/>
        <v>0</v>
      </c>
      <c r="N456" s="26">
        <f t="shared" si="54"/>
        <v>0</v>
      </c>
      <c r="O456" s="26">
        <f t="shared" si="54"/>
        <v>1041626559</v>
      </c>
      <c r="P456" s="26">
        <f t="shared" si="54"/>
        <v>17204979.009999998</v>
      </c>
      <c r="Q456" s="26">
        <f t="shared" si="54"/>
        <v>185618426.95000002</v>
      </c>
      <c r="R456" s="26">
        <f t="shared" si="54"/>
        <v>39129970.049999997</v>
      </c>
      <c r="S456" s="26">
        <f t="shared" si="54"/>
        <v>493364555.90999985</v>
      </c>
      <c r="T456" s="26">
        <f t="shared" si="54"/>
        <v>488610480.24999988</v>
      </c>
      <c r="U456" s="26">
        <f t="shared" si="54"/>
        <v>241139157.04000002</v>
      </c>
      <c r="V456" s="26">
        <f t="shared" si="54"/>
        <v>306308627.08000004</v>
      </c>
      <c r="W456" s="26">
        <f t="shared" si="54"/>
        <v>0</v>
      </c>
      <c r="X456" s="26">
        <f t="shared" si="54"/>
        <v>306308627.07999998</v>
      </c>
      <c r="Y456" s="27">
        <f t="shared" si="50"/>
        <v>0.47364821072117058</v>
      </c>
      <c r="Z456" s="27">
        <f t="shared" si="51"/>
        <v>0.47364821072117058</v>
      </c>
      <c r="AA456" s="27">
        <f t="shared" si="52"/>
        <v>0.23228418469118547</v>
      </c>
      <c r="AB456" s="28">
        <f t="shared" si="53"/>
        <v>0.70593239541235608</v>
      </c>
    </row>
    <row r="457" spans="1:28" outlineLevel="2" x14ac:dyDescent="0.35">
      <c r="A457" s="15" t="s">
        <v>32</v>
      </c>
      <c r="B457" s="16" t="s">
        <v>33</v>
      </c>
      <c r="C457" s="16" t="s">
        <v>122</v>
      </c>
      <c r="D457" s="16" t="s">
        <v>123</v>
      </c>
      <c r="E457" s="16"/>
      <c r="F457" s="16">
        <v>280</v>
      </c>
      <c r="G457" s="16">
        <v>2210</v>
      </c>
      <c r="H457" s="16">
        <v>3480</v>
      </c>
      <c r="I457" s="17" t="s">
        <v>124</v>
      </c>
      <c r="J457" s="19">
        <v>0</v>
      </c>
      <c r="K457" s="19">
        <v>65540</v>
      </c>
      <c r="L457" s="19">
        <v>0</v>
      </c>
      <c r="M457" s="19">
        <v>0</v>
      </c>
      <c r="N457" s="19">
        <v>0</v>
      </c>
      <c r="O457" s="19">
        <v>65540</v>
      </c>
      <c r="P457" s="19">
        <v>0</v>
      </c>
      <c r="Q457" s="19">
        <v>0</v>
      </c>
      <c r="R457" s="19">
        <v>0</v>
      </c>
      <c r="S457" s="19">
        <v>65540</v>
      </c>
      <c r="T457" s="19">
        <v>65540</v>
      </c>
      <c r="U457" s="19">
        <v>0</v>
      </c>
      <c r="V457" s="19">
        <v>0</v>
      </c>
      <c r="W457" s="19">
        <v>0</v>
      </c>
      <c r="X457" s="19">
        <v>0</v>
      </c>
      <c r="Y457" s="20">
        <f t="shared" si="50"/>
        <v>1</v>
      </c>
      <c r="Z457" s="20">
        <f t="shared" si="51"/>
        <v>1</v>
      </c>
      <c r="AA457" s="20">
        <f t="shared" si="52"/>
        <v>0</v>
      </c>
      <c r="AB457" s="21">
        <f t="shared" si="53"/>
        <v>1</v>
      </c>
    </row>
    <row r="458" spans="1:28" outlineLevel="2" x14ac:dyDescent="0.35">
      <c r="A458" s="15" t="s">
        <v>32</v>
      </c>
      <c r="B458" s="16" t="s">
        <v>33</v>
      </c>
      <c r="C458" s="16" t="s">
        <v>122</v>
      </c>
      <c r="D458" s="16" t="s">
        <v>125</v>
      </c>
      <c r="E458" s="16"/>
      <c r="F458" s="16">
        <v>280</v>
      </c>
      <c r="G458" s="16">
        <v>2210</v>
      </c>
      <c r="H458" s="16">
        <v>3480</v>
      </c>
      <c r="I458" s="17" t="s">
        <v>126</v>
      </c>
      <c r="J458" s="18">
        <v>9376026</v>
      </c>
      <c r="K458" s="19">
        <v>5154955</v>
      </c>
      <c r="L458" s="19">
        <v>0</v>
      </c>
      <c r="M458" s="19">
        <v>0</v>
      </c>
      <c r="N458" s="19">
        <v>0</v>
      </c>
      <c r="O458" s="19">
        <v>5154955</v>
      </c>
      <c r="P458" s="19">
        <v>0</v>
      </c>
      <c r="Q458" s="19">
        <v>0</v>
      </c>
      <c r="R458" s="19">
        <v>205660</v>
      </c>
      <c r="S458" s="19">
        <v>0</v>
      </c>
      <c r="T458" s="19">
        <v>0</v>
      </c>
      <c r="U458" s="19">
        <v>0</v>
      </c>
      <c r="V458" s="19">
        <v>4949295</v>
      </c>
      <c r="W458" s="19">
        <v>0</v>
      </c>
      <c r="X458" s="19">
        <v>4949295</v>
      </c>
      <c r="Y458" s="20">
        <f t="shared" si="50"/>
        <v>0</v>
      </c>
      <c r="Z458" s="20">
        <f t="shared" si="51"/>
        <v>0</v>
      </c>
      <c r="AA458" s="20">
        <f t="shared" si="52"/>
        <v>3.9895595596857777E-2</v>
      </c>
      <c r="AB458" s="21">
        <f t="shared" si="53"/>
        <v>3.9895595596857777E-2</v>
      </c>
    </row>
    <row r="459" spans="1:28" outlineLevel="2" x14ac:dyDescent="0.35">
      <c r="A459" s="15" t="s">
        <v>32</v>
      </c>
      <c r="B459" s="16" t="s">
        <v>33</v>
      </c>
      <c r="C459" s="16" t="s">
        <v>122</v>
      </c>
      <c r="D459" s="16" t="s">
        <v>127</v>
      </c>
      <c r="E459" s="16"/>
      <c r="F459" s="16">
        <v>280</v>
      </c>
      <c r="G459" s="16">
        <v>2210</v>
      </c>
      <c r="H459" s="16">
        <v>3480</v>
      </c>
      <c r="I459" s="17" t="s">
        <v>128</v>
      </c>
      <c r="J459" s="18">
        <v>5657935</v>
      </c>
      <c r="K459" s="19">
        <v>5657935</v>
      </c>
      <c r="L459" s="19">
        <v>0</v>
      </c>
      <c r="M459" s="19">
        <v>0</v>
      </c>
      <c r="N459" s="19">
        <v>0</v>
      </c>
      <c r="O459" s="19">
        <v>5657935</v>
      </c>
      <c r="P459" s="19">
        <v>0</v>
      </c>
      <c r="Q459" s="19">
        <v>0</v>
      </c>
      <c r="R459" s="19">
        <v>0</v>
      </c>
      <c r="S459" s="19">
        <v>0</v>
      </c>
      <c r="T459" s="19">
        <v>0</v>
      </c>
      <c r="U459" s="19">
        <v>0</v>
      </c>
      <c r="V459" s="19">
        <v>5657935</v>
      </c>
      <c r="W459" s="19">
        <v>0</v>
      </c>
      <c r="X459" s="19">
        <v>5657935</v>
      </c>
      <c r="Y459" s="20">
        <f t="shared" si="50"/>
        <v>0</v>
      </c>
      <c r="Z459" s="20">
        <f t="shared" si="51"/>
        <v>0</v>
      </c>
      <c r="AA459" s="20">
        <f t="shared" si="52"/>
        <v>0</v>
      </c>
      <c r="AB459" s="21">
        <f t="shared" si="53"/>
        <v>0</v>
      </c>
    </row>
    <row r="460" spans="1:28" outlineLevel="2" x14ac:dyDescent="0.35">
      <c r="A460" s="15" t="s">
        <v>32</v>
      </c>
      <c r="B460" s="16" t="s">
        <v>33</v>
      </c>
      <c r="C460" s="16" t="s">
        <v>122</v>
      </c>
      <c r="D460" s="16" t="s">
        <v>129</v>
      </c>
      <c r="E460" s="16"/>
      <c r="F460" s="16">
        <v>280</v>
      </c>
      <c r="G460" s="16">
        <v>2210</v>
      </c>
      <c r="H460" s="16">
        <v>3480</v>
      </c>
      <c r="I460" s="17" t="s">
        <v>130</v>
      </c>
      <c r="J460" s="18">
        <v>8488000</v>
      </c>
      <c r="K460" s="19">
        <v>8422460</v>
      </c>
      <c r="L460" s="19">
        <v>0</v>
      </c>
      <c r="M460" s="19">
        <v>0</v>
      </c>
      <c r="N460" s="19">
        <v>0</v>
      </c>
      <c r="O460" s="19">
        <v>8422460</v>
      </c>
      <c r="P460" s="19">
        <v>0</v>
      </c>
      <c r="Q460" s="19">
        <v>2932677.85</v>
      </c>
      <c r="R460" s="19">
        <v>0</v>
      </c>
      <c r="S460" s="19">
        <v>3883306.2</v>
      </c>
      <c r="T460" s="19">
        <v>3883306.2</v>
      </c>
      <c r="U460" s="19">
        <v>1606475.95</v>
      </c>
      <c r="V460" s="19">
        <v>1606475.95</v>
      </c>
      <c r="W460" s="19">
        <v>0</v>
      </c>
      <c r="X460" s="19">
        <v>1606475.9500000002</v>
      </c>
      <c r="Y460" s="20">
        <f t="shared" si="50"/>
        <v>0.46106555566900886</v>
      </c>
      <c r="Z460" s="20">
        <f t="shared" si="51"/>
        <v>0.46106555566900886</v>
      </c>
      <c r="AA460" s="20">
        <f t="shared" si="52"/>
        <v>0.34819730221336759</v>
      </c>
      <c r="AB460" s="21">
        <f t="shared" si="53"/>
        <v>0.8092628578823764</v>
      </c>
    </row>
    <row r="461" spans="1:28" outlineLevel="2" x14ac:dyDescent="0.35">
      <c r="A461" s="15" t="s">
        <v>32</v>
      </c>
      <c r="B461" s="16" t="s">
        <v>33</v>
      </c>
      <c r="C461" s="16" t="s">
        <v>122</v>
      </c>
      <c r="D461" s="16" t="s">
        <v>131</v>
      </c>
      <c r="E461" s="16"/>
      <c r="F461" s="16">
        <v>280</v>
      </c>
      <c r="G461" s="16">
        <v>2210</v>
      </c>
      <c r="H461" s="16">
        <v>3480</v>
      </c>
      <c r="I461" s="17" t="s">
        <v>132</v>
      </c>
      <c r="J461" s="18">
        <v>2530300</v>
      </c>
      <c r="K461" s="19">
        <v>2530300</v>
      </c>
      <c r="L461" s="19">
        <v>0</v>
      </c>
      <c r="M461" s="19">
        <v>0</v>
      </c>
      <c r="N461" s="19">
        <v>0</v>
      </c>
      <c r="O461" s="19">
        <v>2530300</v>
      </c>
      <c r="P461" s="19">
        <v>0</v>
      </c>
      <c r="Q461" s="19">
        <v>180800</v>
      </c>
      <c r="R461" s="19">
        <v>0</v>
      </c>
      <c r="S461" s="19">
        <v>1817944</v>
      </c>
      <c r="T461" s="19">
        <v>1817944</v>
      </c>
      <c r="U461" s="19">
        <v>531556</v>
      </c>
      <c r="V461" s="19">
        <v>531556</v>
      </c>
      <c r="W461" s="19">
        <v>0</v>
      </c>
      <c r="X461" s="19">
        <v>531556</v>
      </c>
      <c r="Y461" s="20">
        <f t="shared" si="50"/>
        <v>0.71846974667035535</v>
      </c>
      <c r="Z461" s="20">
        <f t="shared" si="51"/>
        <v>0.71846974667035535</v>
      </c>
      <c r="AA461" s="20">
        <f t="shared" si="52"/>
        <v>7.1453977789194961E-2</v>
      </c>
      <c r="AB461" s="21">
        <f t="shared" si="53"/>
        <v>0.78992372445955028</v>
      </c>
    </row>
    <row r="462" spans="1:28" outlineLevel="2" x14ac:dyDescent="0.35">
      <c r="A462" s="15" t="s">
        <v>32</v>
      </c>
      <c r="B462" s="16" t="s">
        <v>33</v>
      </c>
      <c r="C462" s="16" t="s">
        <v>122</v>
      </c>
      <c r="D462" s="16" t="s">
        <v>133</v>
      </c>
      <c r="E462" s="16"/>
      <c r="F462" s="16">
        <v>280</v>
      </c>
      <c r="G462" s="16">
        <v>2210</v>
      </c>
      <c r="H462" s="16">
        <v>3480</v>
      </c>
      <c r="I462" s="17" t="s">
        <v>134</v>
      </c>
      <c r="J462" s="18">
        <v>741838</v>
      </c>
      <c r="K462" s="19">
        <v>741838</v>
      </c>
      <c r="L462" s="19">
        <v>0</v>
      </c>
      <c r="M462" s="19">
        <v>0</v>
      </c>
      <c r="N462" s="19">
        <v>0</v>
      </c>
      <c r="O462" s="19">
        <v>741838</v>
      </c>
      <c r="P462" s="19">
        <v>0</v>
      </c>
      <c r="Q462" s="19">
        <v>0</v>
      </c>
      <c r="R462" s="19">
        <v>0</v>
      </c>
      <c r="S462" s="19">
        <v>0</v>
      </c>
      <c r="T462" s="19">
        <v>0</v>
      </c>
      <c r="U462" s="19">
        <v>741838</v>
      </c>
      <c r="V462" s="19">
        <v>741838</v>
      </c>
      <c r="W462" s="19">
        <v>0</v>
      </c>
      <c r="X462" s="19">
        <v>741838</v>
      </c>
      <c r="Y462" s="20">
        <f t="shared" si="50"/>
        <v>0</v>
      </c>
      <c r="Z462" s="20">
        <f t="shared" si="51"/>
        <v>0</v>
      </c>
      <c r="AA462" s="20">
        <f t="shared" si="52"/>
        <v>0</v>
      </c>
      <c r="AB462" s="21">
        <f t="shared" si="53"/>
        <v>0</v>
      </c>
    </row>
    <row r="463" spans="1:28" outlineLevel="2" x14ac:dyDescent="0.35">
      <c r="A463" s="15" t="s">
        <v>32</v>
      </c>
      <c r="B463" s="16" t="s">
        <v>33</v>
      </c>
      <c r="C463" s="16" t="s">
        <v>122</v>
      </c>
      <c r="D463" s="16" t="s">
        <v>135</v>
      </c>
      <c r="E463" s="16"/>
      <c r="F463" s="16">
        <v>280</v>
      </c>
      <c r="G463" s="16">
        <v>2240</v>
      </c>
      <c r="H463" s="16">
        <v>3480</v>
      </c>
      <c r="I463" s="17" t="s">
        <v>136</v>
      </c>
      <c r="J463" s="18">
        <v>201885174</v>
      </c>
      <c r="K463" s="19">
        <v>71885174</v>
      </c>
      <c r="L463" s="19">
        <v>0</v>
      </c>
      <c r="M463" s="19">
        <v>0</v>
      </c>
      <c r="N463" s="19">
        <v>0</v>
      </c>
      <c r="O463" s="19">
        <v>71885174</v>
      </c>
      <c r="P463" s="19">
        <v>0</v>
      </c>
      <c r="Q463" s="19">
        <v>29217784.289999999</v>
      </c>
      <c r="R463" s="19">
        <v>0</v>
      </c>
      <c r="S463" s="19">
        <v>18068351.370000001</v>
      </c>
      <c r="T463" s="19">
        <v>18068351.370000001</v>
      </c>
      <c r="U463" s="19">
        <v>24599038.34</v>
      </c>
      <c r="V463" s="19">
        <v>24599038.34</v>
      </c>
      <c r="W463" s="19">
        <v>0</v>
      </c>
      <c r="X463" s="19">
        <v>24599038.34</v>
      </c>
      <c r="Y463" s="20">
        <f t="shared" si="50"/>
        <v>0.25135017924558412</v>
      </c>
      <c r="Z463" s="20">
        <f t="shared" si="51"/>
        <v>0.25135017924558412</v>
      </c>
      <c r="AA463" s="20">
        <f t="shared" si="52"/>
        <v>0.4064507695286374</v>
      </c>
      <c r="AB463" s="21">
        <f t="shared" si="53"/>
        <v>0.65780094877422157</v>
      </c>
    </row>
    <row r="464" spans="1:28" outlineLevel="2" x14ac:dyDescent="0.35">
      <c r="A464" s="15" t="s">
        <v>199</v>
      </c>
      <c r="B464" s="16" t="s">
        <v>33</v>
      </c>
      <c r="C464" s="16" t="s">
        <v>122</v>
      </c>
      <c r="D464" s="16" t="s">
        <v>264</v>
      </c>
      <c r="E464" s="16"/>
      <c r="F464" s="16">
        <v>280</v>
      </c>
      <c r="G464" s="16">
        <v>2210</v>
      </c>
      <c r="H464" s="16">
        <v>3480</v>
      </c>
      <c r="I464" s="17" t="s">
        <v>265</v>
      </c>
      <c r="J464" s="18">
        <v>1500000</v>
      </c>
      <c r="K464" s="19">
        <v>1500000</v>
      </c>
      <c r="L464" s="19">
        <v>0</v>
      </c>
      <c r="M464" s="19">
        <v>0</v>
      </c>
      <c r="N464" s="19">
        <v>0</v>
      </c>
      <c r="O464" s="19">
        <v>1500000</v>
      </c>
      <c r="P464" s="19">
        <v>0</v>
      </c>
      <c r="Q464" s="19">
        <v>0</v>
      </c>
      <c r="R464" s="19">
        <v>0</v>
      </c>
      <c r="S464" s="19">
        <v>261357.7</v>
      </c>
      <c r="T464" s="19">
        <v>261357.7</v>
      </c>
      <c r="U464" s="19">
        <v>1238642.3</v>
      </c>
      <c r="V464" s="19">
        <v>1238642.3</v>
      </c>
      <c r="W464" s="19">
        <v>0</v>
      </c>
      <c r="X464" s="19">
        <v>1238642.3</v>
      </c>
      <c r="Y464" s="20">
        <f t="shared" si="50"/>
        <v>0.17423846666666667</v>
      </c>
      <c r="Z464" s="20">
        <f t="shared" si="51"/>
        <v>0.17423846666666667</v>
      </c>
      <c r="AA464" s="20">
        <f t="shared" si="52"/>
        <v>0</v>
      </c>
      <c r="AB464" s="21">
        <f t="shared" si="53"/>
        <v>0.17423846666666667</v>
      </c>
    </row>
    <row r="465" spans="1:28" outlineLevel="2" x14ac:dyDescent="0.35">
      <c r="A465" s="15" t="s">
        <v>199</v>
      </c>
      <c r="B465" s="16" t="s">
        <v>33</v>
      </c>
      <c r="C465" s="16" t="s">
        <v>122</v>
      </c>
      <c r="D465" s="16" t="s">
        <v>123</v>
      </c>
      <c r="E465" s="16"/>
      <c r="F465" s="16">
        <v>280</v>
      </c>
      <c r="G465" s="16">
        <v>2210</v>
      </c>
      <c r="H465" s="16">
        <v>3480</v>
      </c>
      <c r="I465" s="17" t="s">
        <v>266</v>
      </c>
      <c r="J465" s="18">
        <v>400323250</v>
      </c>
      <c r="K465" s="19">
        <v>400323250</v>
      </c>
      <c r="L465" s="19">
        <v>0</v>
      </c>
      <c r="M465" s="19">
        <v>0</v>
      </c>
      <c r="N465" s="19">
        <v>0</v>
      </c>
      <c r="O465" s="19">
        <v>400323250</v>
      </c>
      <c r="P465" s="19">
        <v>0</v>
      </c>
      <c r="Q465" s="19">
        <v>149219303.53</v>
      </c>
      <c r="R465" s="19">
        <v>0</v>
      </c>
      <c r="S465" s="19">
        <v>229190461.78</v>
      </c>
      <c r="T465" s="19">
        <v>229190461.78</v>
      </c>
      <c r="U465" s="19">
        <v>21913484.690000001</v>
      </c>
      <c r="V465" s="19">
        <v>21913484.690000001</v>
      </c>
      <c r="W465" s="19">
        <v>0</v>
      </c>
      <c r="X465" s="19">
        <v>21913484.689999998</v>
      </c>
      <c r="Y465" s="20">
        <f t="shared" si="50"/>
        <v>0.57251349198429025</v>
      </c>
      <c r="Z465" s="20">
        <f t="shared" si="51"/>
        <v>0.57251349198429025</v>
      </c>
      <c r="AA465" s="20">
        <f t="shared" si="52"/>
        <v>0.37274703262925646</v>
      </c>
      <c r="AB465" s="21">
        <f t="shared" si="53"/>
        <v>0.9452605246135467</v>
      </c>
    </row>
    <row r="466" spans="1:28" outlineLevel="2" x14ac:dyDescent="0.35">
      <c r="A466" s="15" t="s">
        <v>199</v>
      </c>
      <c r="B466" s="16" t="s">
        <v>33</v>
      </c>
      <c r="C466" s="16" t="s">
        <v>122</v>
      </c>
      <c r="D466" s="16" t="s">
        <v>125</v>
      </c>
      <c r="E466" s="16"/>
      <c r="F466" s="16">
        <v>280</v>
      </c>
      <c r="G466" s="16">
        <v>2210</v>
      </c>
      <c r="H466" s="16">
        <v>3480</v>
      </c>
      <c r="I466" s="17" t="s">
        <v>126</v>
      </c>
      <c r="J466" s="18">
        <v>800424</v>
      </c>
      <c r="K466" s="19">
        <v>1560424</v>
      </c>
      <c r="L466" s="19">
        <v>0</v>
      </c>
      <c r="M466" s="19">
        <v>0</v>
      </c>
      <c r="N466" s="19">
        <v>0</v>
      </c>
      <c r="O466" s="19">
        <v>1560424</v>
      </c>
      <c r="P466" s="19">
        <v>0</v>
      </c>
      <c r="Q466" s="19">
        <v>40341.81</v>
      </c>
      <c r="R466" s="19">
        <v>0</v>
      </c>
      <c r="S466" s="19">
        <v>843909.03</v>
      </c>
      <c r="T466" s="19">
        <v>843909.03</v>
      </c>
      <c r="U466" s="19">
        <v>676173.16</v>
      </c>
      <c r="V466" s="19">
        <v>676173.16</v>
      </c>
      <c r="W466" s="19">
        <v>0</v>
      </c>
      <c r="X466" s="19">
        <v>676173.15999999992</v>
      </c>
      <c r="Y466" s="20">
        <f t="shared" si="50"/>
        <v>0.54082033472953506</v>
      </c>
      <c r="Z466" s="20">
        <f t="shared" si="51"/>
        <v>0.54082033472953506</v>
      </c>
      <c r="AA466" s="20">
        <f t="shared" si="52"/>
        <v>2.5853107873244706E-2</v>
      </c>
      <c r="AB466" s="21">
        <f t="shared" si="53"/>
        <v>0.56667344260277974</v>
      </c>
    </row>
    <row r="467" spans="1:28" outlineLevel="2" x14ac:dyDescent="0.35">
      <c r="A467" s="15" t="s">
        <v>199</v>
      </c>
      <c r="B467" s="16" t="s">
        <v>33</v>
      </c>
      <c r="C467" s="16" t="s">
        <v>122</v>
      </c>
      <c r="D467" s="16" t="s">
        <v>127</v>
      </c>
      <c r="E467" s="16"/>
      <c r="F467" s="16">
        <v>280</v>
      </c>
      <c r="G467" s="16">
        <v>2210</v>
      </c>
      <c r="H467" s="16">
        <v>3480</v>
      </c>
      <c r="I467" s="17" t="s">
        <v>267</v>
      </c>
      <c r="J467" s="19">
        <v>0</v>
      </c>
      <c r="K467" s="19">
        <v>75220691.569999993</v>
      </c>
      <c r="L467" s="19">
        <v>0</v>
      </c>
      <c r="M467" s="19">
        <v>0</v>
      </c>
      <c r="N467" s="19">
        <v>0</v>
      </c>
      <c r="O467" s="19">
        <v>75220691.569999993</v>
      </c>
      <c r="P467" s="19">
        <v>65930109</v>
      </c>
      <c r="Q467" s="19">
        <v>0</v>
      </c>
      <c r="R467" s="19">
        <v>0</v>
      </c>
      <c r="S467" s="19">
        <v>3879240.51</v>
      </c>
      <c r="T467" s="19">
        <v>3879240.51</v>
      </c>
      <c r="U467" s="19">
        <v>5411342.0599999996</v>
      </c>
      <c r="V467" s="19">
        <v>5411342.0599999996</v>
      </c>
      <c r="W467" s="19">
        <v>0</v>
      </c>
      <c r="X467" s="19">
        <v>5411342.0599999931</v>
      </c>
      <c r="Y467" s="20">
        <f t="shared" si="50"/>
        <v>5.157145499506606E-2</v>
      </c>
      <c r="Z467" s="20">
        <f t="shared" si="51"/>
        <v>5.157145499506606E-2</v>
      </c>
      <c r="AA467" s="20">
        <f t="shared" si="52"/>
        <v>0.87648900354293835</v>
      </c>
      <c r="AB467" s="21">
        <f t="shared" si="53"/>
        <v>0.92806045853800445</v>
      </c>
    </row>
    <row r="468" spans="1:28" outlineLevel="2" x14ac:dyDescent="0.35">
      <c r="A468" s="15" t="s">
        <v>199</v>
      </c>
      <c r="B468" s="16" t="s">
        <v>33</v>
      </c>
      <c r="C468" s="16" t="s">
        <v>122</v>
      </c>
      <c r="D468" s="16" t="s">
        <v>129</v>
      </c>
      <c r="E468" s="16"/>
      <c r="F468" s="16">
        <v>280</v>
      </c>
      <c r="G468" s="16">
        <v>2210</v>
      </c>
      <c r="H468" s="16">
        <v>3480</v>
      </c>
      <c r="I468" s="17" t="s">
        <v>130</v>
      </c>
      <c r="J468" s="18">
        <v>64309500</v>
      </c>
      <c r="K468" s="19">
        <v>64309500</v>
      </c>
      <c r="L468" s="19">
        <v>0</v>
      </c>
      <c r="M468" s="19">
        <v>0</v>
      </c>
      <c r="N468" s="19">
        <v>0</v>
      </c>
      <c r="O468" s="19">
        <v>64309500</v>
      </c>
      <c r="P468" s="19">
        <v>0</v>
      </c>
      <c r="Q468" s="19">
        <v>8598.42</v>
      </c>
      <c r="R468" s="19">
        <v>931239.76</v>
      </c>
      <c r="S468" s="19">
        <v>28441987</v>
      </c>
      <c r="T468" s="19">
        <v>28250000</v>
      </c>
      <c r="U468" s="19">
        <v>34927674.82</v>
      </c>
      <c r="V468" s="19">
        <v>34927674.82</v>
      </c>
      <c r="W468" s="19">
        <v>0</v>
      </c>
      <c r="X468" s="19">
        <v>34927674.82</v>
      </c>
      <c r="Y468" s="20">
        <f t="shared" si="50"/>
        <v>0.44226726999898924</v>
      </c>
      <c r="Z468" s="20">
        <f t="shared" si="51"/>
        <v>0.44226726999898924</v>
      </c>
      <c r="AA468" s="20">
        <f t="shared" si="52"/>
        <v>1.4614297732061359E-2</v>
      </c>
      <c r="AB468" s="21">
        <f t="shared" si="53"/>
        <v>0.4568815677310506</v>
      </c>
    </row>
    <row r="469" spans="1:28" outlineLevel="2" x14ac:dyDescent="0.35">
      <c r="A469" s="15" t="s">
        <v>199</v>
      </c>
      <c r="B469" s="16" t="s">
        <v>33</v>
      </c>
      <c r="C469" s="16" t="s">
        <v>122</v>
      </c>
      <c r="D469" s="16" t="s">
        <v>131</v>
      </c>
      <c r="E469" s="16"/>
      <c r="F469" s="16">
        <v>280</v>
      </c>
      <c r="G469" s="16">
        <v>2210</v>
      </c>
      <c r="H469" s="16">
        <v>3480</v>
      </c>
      <c r="I469" s="17" t="s">
        <v>132</v>
      </c>
      <c r="J469" s="18">
        <v>4803300</v>
      </c>
      <c r="K469" s="19">
        <v>9418300</v>
      </c>
      <c r="L469" s="19">
        <v>0</v>
      </c>
      <c r="M469" s="19">
        <v>0</v>
      </c>
      <c r="N469" s="19">
        <v>0</v>
      </c>
      <c r="O469" s="19">
        <v>9418300</v>
      </c>
      <c r="P469" s="19">
        <v>0</v>
      </c>
      <c r="Q469" s="19">
        <v>6047401.4400000004</v>
      </c>
      <c r="R469" s="19">
        <v>0</v>
      </c>
      <c r="S469" s="19">
        <v>397742.6</v>
      </c>
      <c r="T469" s="19">
        <v>397742.6</v>
      </c>
      <c r="U469" s="19">
        <v>2973155.96</v>
      </c>
      <c r="V469" s="19">
        <v>2973155.96</v>
      </c>
      <c r="W469" s="19">
        <v>0</v>
      </c>
      <c r="X469" s="19">
        <v>2973155.9599999995</v>
      </c>
      <c r="Y469" s="20">
        <f t="shared" si="50"/>
        <v>4.2230827219349565E-2</v>
      </c>
      <c r="Z469" s="20">
        <f t="shared" si="51"/>
        <v>4.2230827219349565E-2</v>
      </c>
      <c r="AA469" s="20">
        <f t="shared" si="52"/>
        <v>0.64209055137339011</v>
      </c>
      <c r="AB469" s="21">
        <f t="shared" si="53"/>
        <v>0.68432137859273967</v>
      </c>
    </row>
    <row r="470" spans="1:28" outlineLevel="2" x14ac:dyDescent="0.35">
      <c r="A470" s="15" t="s">
        <v>199</v>
      </c>
      <c r="B470" s="16" t="s">
        <v>33</v>
      </c>
      <c r="C470" s="16" t="s">
        <v>122</v>
      </c>
      <c r="D470" s="16" t="s">
        <v>133</v>
      </c>
      <c r="E470" s="16"/>
      <c r="F470" s="16">
        <v>280</v>
      </c>
      <c r="G470" s="16">
        <v>2210</v>
      </c>
      <c r="H470" s="16">
        <v>3480</v>
      </c>
      <c r="I470" s="17" t="s">
        <v>134</v>
      </c>
      <c r="J470" s="18">
        <v>86277180</v>
      </c>
      <c r="K470" s="19">
        <v>35856488.43</v>
      </c>
      <c r="L470" s="19">
        <v>0</v>
      </c>
      <c r="M470" s="19">
        <v>0</v>
      </c>
      <c r="N470" s="19">
        <v>0</v>
      </c>
      <c r="O470" s="19">
        <v>35856488.43</v>
      </c>
      <c r="P470" s="19">
        <v>1815597</v>
      </c>
      <c r="Q470" s="19">
        <v>196590.76</v>
      </c>
      <c r="R470" s="19">
        <v>0</v>
      </c>
      <c r="S470" s="19">
        <v>8882785.1600000001</v>
      </c>
      <c r="T470" s="19">
        <v>8882785.1600000001</v>
      </c>
      <c r="U470" s="19">
        <v>24961515.510000002</v>
      </c>
      <c r="V470" s="19">
        <v>24961515.510000002</v>
      </c>
      <c r="W470" s="19">
        <v>0</v>
      </c>
      <c r="X470" s="19">
        <v>24961515.510000002</v>
      </c>
      <c r="Y470" s="20">
        <f t="shared" si="50"/>
        <v>0.24773159751382828</v>
      </c>
      <c r="Z470" s="20">
        <f t="shared" si="51"/>
        <v>0.24773159751382828</v>
      </c>
      <c r="AA470" s="20">
        <f t="shared" si="52"/>
        <v>5.6117814323291784E-2</v>
      </c>
      <c r="AB470" s="21">
        <f t="shared" si="53"/>
        <v>0.30384941183712005</v>
      </c>
    </row>
    <row r="471" spans="1:28" outlineLevel="2" x14ac:dyDescent="0.35">
      <c r="A471" s="15" t="s">
        <v>199</v>
      </c>
      <c r="B471" s="16" t="s">
        <v>33</v>
      </c>
      <c r="C471" s="16" t="s">
        <v>122</v>
      </c>
      <c r="D471" s="16" t="s">
        <v>135</v>
      </c>
      <c r="E471" s="16"/>
      <c r="F471" s="16">
        <v>280</v>
      </c>
      <c r="G471" s="16">
        <v>2240</v>
      </c>
      <c r="H471" s="16">
        <v>3480</v>
      </c>
      <c r="I471" s="17" t="s">
        <v>136</v>
      </c>
      <c r="J471" s="18">
        <v>506500000</v>
      </c>
      <c r="K471" s="19">
        <v>8617629</v>
      </c>
      <c r="L471" s="19">
        <v>0</v>
      </c>
      <c r="M471" s="19">
        <v>0</v>
      </c>
      <c r="N471" s="19">
        <v>0</v>
      </c>
      <c r="O471" s="19">
        <v>8617629</v>
      </c>
      <c r="P471" s="19">
        <v>0</v>
      </c>
      <c r="Q471" s="19">
        <v>5198000</v>
      </c>
      <c r="R471" s="19">
        <v>0</v>
      </c>
      <c r="S471" s="19">
        <v>3417628.5</v>
      </c>
      <c r="T471" s="19">
        <v>3417628.5</v>
      </c>
      <c r="U471" s="19">
        <v>2000.5</v>
      </c>
      <c r="V471" s="19">
        <v>2000.5</v>
      </c>
      <c r="W471" s="19">
        <v>0</v>
      </c>
      <c r="X471" s="19">
        <v>2000.5</v>
      </c>
      <c r="Y471" s="20">
        <f t="shared" si="50"/>
        <v>0.39658570820349776</v>
      </c>
      <c r="Z471" s="20">
        <f t="shared" si="51"/>
        <v>0.39658570820349776</v>
      </c>
      <c r="AA471" s="20">
        <f t="shared" si="52"/>
        <v>0.60318215137829678</v>
      </c>
      <c r="AB471" s="21">
        <f t="shared" si="53"/>
        <v>0.99976785958179448</v>
      </c>
    </row>
    <row r="472" spans="1:28" outlineLevel="2" x14ac:dyDescent="0.35">
      <c r="A472" s="15" t="s">
        <v>276</v>
      </c>
      <c r="B472" s="16" t="s">
        <v>277</v>
      </c>
      <c r="C472" s="16" t="s">
        <v>122</v>
      </c>
      <c r="D472" s="16" t="s">
        <v>135</v>
      </c>
      <c r="E472" s="16"/>
      <c r="F472" s="16">
        <v>280</v>
      </c>
      <c r="G472" s="16">
        <v>2240</v>
      </c>
      <c r="H472" s="16">
        <v>3480</v>
      </c>
      <c r="I472" s="17" t="s">
        <v>136</v>
      </c>
      <c r="J472" s="18">
        <v>150000</v>
      </c>
      <c r="K472" s="19">
        <v>150000</v>
      </c>
      <c r="L472" s="19">
        <v>0</v>
      </c>
      <c r="M472" s="19">
        <v>0</v>
      </c>
      <c r="N472" s="19">
        <v>0</v>
      </c>
      <c r="O472" s="19">
        <v>150000</v>
      </c>
      <c r="P472" s="19">
        <v>0</v>
      </c>
      <c r="Q472" s="19">
        <v>0</v>
      </c>
      <c r="R472" s="19">
        <v>0</v>
      </c>
      <c r="S472" s="19">
        <v>0</v>
      </c>
      <c r="T472" s="19">
        <v>0</v>
      </c>
      <c r="U472" s="19">
        <v>150000</v>
      </c>
      <c r="V472" s="19">
        <v>150000</v>
      </c>
      <c r="W472" s="19">
        <v>0</v>
      </c>
      <c r="X472" s="19">
        <v>150000</v>
      </c>
      <c r="Y472" s="20">
        <f t="shared" si="50"/>
        <v>0</v>
      </c>
      <c r="Z472" s="20">
        <f t="shared" si="51"/>
        <v>0</v>
      </c>
      <c r="AA472" s="20">
        <f t="shared" si="52"/>
        <v>0</v>
      </c>
      <c r="AB472" s="21">
        <f t="shared" si="53"/>
        <v>0</v>
      </c>
    </row>
    <row r="473" spans="1:28" outlineLevel="2" x14ac:dyDescent="0.35">
      <c r="A473" s="15" t="s">
        <v>276</v>
      </c>
      <c r="B473" s="16" t="s">
        <v>281</v>
      </c>
      <c r="C473" s="16" t="s">
        <v>122</v>
      </c>
      <c r="D473" s="16" t="s">
        <v>123</v>
      </c>
      <c r="E473" s="16"/>
      <c r="F473" s="16">
        <v>280</v>
      </c>
      <c r="G473" s="16">
        <v>2210</v>
      </c>
      <c r="H473" s="16">
        <v>3480</v>
      </c>
      <c r="I473" s="17" t="s">
        <v>266</v>
      </c>
      <c r="J473" s="18">
        <v>538750</v>
      </c>
      <c r="K473" s="19">
        <v>538750</v>
      </c>
      <c r="L473" s="19">
        <v>0</v>
      </c>
      <c r="M473" s="19">
        <v>0</v>
      </c>
      <c r="N473" s="19">
        <v>0</v>
      </c>
      <c r="O473" s="19">
        <v>538750</v>
      </c>
      <c r="P473" s="19">
        <v>497200</v>
      </c>
      <c r="Q473" s="19">
        <v>0</v>
      </c>
      <c r="R473" s="19">
        <v>0</v>
      </c>
      <c r="S473" s="19">
        <v>0</v>
      </c>
      <c r="T473" s="19">
        <v>0</v>
      </c>
      <c r="U473" s="19">
        <v>41550</v>
      </c>
      <c r="V473" s="19">
        <v>41550</v>
      </c>
      <c r="W473" s="19">
        <v>0</v>
      </c>
      <c r="X473" s="19">
        <v>41550</v>
      </c>
      <c r="Y473" s="20">
        <f t="shared" si="50"/>
        <v>0</v>
      </c>
      <c r="Z473" s="20">
        <f t="shared" si="51"/>
        <v>0</v>
      </c>
      <c r="AA473" s="20">
        <f t="shared" si="52"/>
        <v>0.92287703016241296</v>
      </c>
      <c r="AB473" s="21">
        <f t="shared" si="53"/>
        <v>0.92287703016241296</v>
      </c>
    </row>
    <row r="474" spans="1:28" outlineLevel="2" x14ac:dyDescent="0.35">
      <c r="A474" s="15" t="s">
        <v>276</v>
      </c>
      <c r="B474" s="16" t="s">
        <v>281</v>
      </c>
      <c r="C474" s="16" t="s">
        <v>122</v>
      </c>
      <c r="D474" s="16" t="s">
        <v>125</v>
      </c>
      <c r="E474" s="16"/>
      <c r="F474" s="16">
        <v>280</v>
      </c>
      <c r="G474" s="16">
        <v>2210</v>
      </c>
      <c r="H474" s="16">
        <v>3480</v>
      </c>
      <c r="I474" s="17" t="s">
        <v>126</v>
      </c>
      <c r="J474" s="18">
        <v>890000</v>
      </c>
      <c r="K474" s="19">
        <v>890000</v>
      </c>
      <c r="L474" s="19">
        <v>0</v>
      </c>
      <c r="M474" s="19">
        <v>0</v>
      </c>
      <c r="N474" s="19">
        <v>0</v>
      </c>
      <c r="O474" s="19">
        <v>890000</v>
      </c>
      <c r="P474" s="19">
        <v>868656</v>
      </c>
      <c r="Q474" s="19">
        <v>0</v>
      </c>
      <c r="R474" s="19">
        <v>0</v>
      </c>
      <c r="S474" s="19">
        <v>0</v>
      </c>
      <c r="T474" s="19">
        <v>0</v>
      </c>
      <c r="U474" s="19">
        <v>21344</v>
      </c>
      <c r="V474" s="19">
        <v>21344</v>
      </c>
      <c r="W474" s="19">
        <v>0</v>
      </c>
      <c r="X474" s="19">
        <v>21344</v>
      </c>
      <c r="Y474" s="20">
        <f t="shared" si="50"/>
        <v>0</v>
      </c>
      <c r="Z474" s="20">
        <f t="shared" si="51"/>
        <v>0</v>
      </c>
      <c r="AA474" s="20">
        <f t="shared" si="52"/>
        <v>0.97601797752808994</v>
      </c>
      <c r="AB474" s="21">
        <f t="shared" si="53"/>
        <v>0.97601797752808994</v>
      </c>
    </row>
    <row r="475" spans="1:28" outlineLevel="2" x14ac:dyDescent="0.35">
      <c r="A475" s="15" t="s">
        <v>276</v>
      </c>
      <c r="B475" s="16" t="s">
        <v>281</v>
      </c>
      <c r="C475" s="16" t="s">
        <v>122</v>
      </c>
      <c r="D475" s="16" t="s">
        <v>127</v>
      </c>
      <c r="E475" s="16"/>
      <c r="F475" s="16">
        <v>280</v>
      </c>
      <c r="G475" s="16">
        <v>2210</v>
      </c>
      <c r="H475" s="16">
        <v>3480</v>
      </c>
      <c r="I475" s="17" t="s">
        <v>128</v>
      </c>
      <c r="J475" s="18">
        <v>15338531</v>
      </c>
      <c r="K475" s="19">
        <v>12353062</v>
      </c>
      <c r="L475" s="19">
        <v>0</v>
      </c>
      <c r="M475" s="19">
        <v>0</v>
      </c>
      <c r="N475" s="19">
        <v>0</v>
      </c>
      <c r="O475" s="19">
        <v>12353062</v>
      </c>
      <c r="P475" s="19">
        <v>0</v>
      </c>
      <c r="Q475" s="19">
        <v>992889.3</v>
      </c>
      <c r="R475" s="19">
        <v>0</v>
      </c>
      <c r="S475" s="19">
        <v>11360172.5</v>
      </c>
      <c r="T475" s="19">
        <v>11360172.5</v>
      </c>
      <c r="U475" s="19">
        <v>0</v>
      </c>
      <c r="V475" s="19">
        <v>0.2</v>
      </c>
      <c r="W475" s="19">
        <v>0</v>
      </c>
      <c r="X475" s="19">
        <v>0.19999999925494194</v>
      </c>
      <c r="Y475" s="20">
        <f t="shared" si="50"/>
        <v>0.91962401710604225</v>
      </c>
      <c r="Z475" s="20">
        <f t="shared" si="51"/>
        <v>0.91962401710604225</v>
      </c>
      <c r="AA475" s="20">
        <f t="shared" si="52"/>
        <v>8.0375966703639959E-2</v>
      </c>
      <c r="AB475" s="21">
        <f t="shared" si="53"/>
        <v>0.99999998380968225</v>
      </c>
    </row>
    <row r="476" spans="1:28" outlineLevel="2" x14ac:dyDescent="0.35">
      <c r="A476" s="15" t="s">
        <v>276</v>
      </c>
      <c r="B476" s="16" t="s">
        <v>281</v>
      </c>
      <c r="C476" s="16" t="s">
        <v>122</v>
      </c>
      <c r="D476" s="16" t="s">
        <v>285</v>
      </c>
      <c r="E476" s="16"/>
      <c r="F476" s="16">
        <v>280</v>
      </c>
      <c r="G476" s="16">
        <v>2210</v>
      </c>
      <c r="H476" s="16">
        <v>3480</v>
      </c>
      <c r="I476" s="17" t="s">
        <v>286</v>
      </c>
      <c r="J476" s="18">
        <v>788936000</v>
      </c>
      <c r="K476" s="19">
        <v>788936000</v>
      </c>
      <c r="L476" s="19">
        <v>0</v>
      </c>
      <c r="M476" s="19">
        <v>0</v>
      </c>
      <c r="N476" s="19">
        <v>0</v>
      </c>
      <c r="O476" s="19">
        <v>788936000</v>
      </c>
      <c r="P476" s="19">
        <v>0</v>
      </c>
      <c r="Q476" s="19">
        <v>22890856.25</v>
      </c>
      <c r="R476" s="19">
        <v>16061820</v>
      </c>
      <c r="S476" s="19">
        <v>416963591.76999998</v>
      </c>
      <c r="T476" s="19">
        <v>402265568.76999998</v>
      </c>
      <c r="U476" s="19">
        <v>30310157.98</v>
      </c>
      <c r="V476" s="19">
        <v>333019731.98000002</v>
      </c>
      <c r="W476" s="19">
        <v>0</v>
      </c>
      <c r="X476" s="19">
        <v>333019731.98000002</v>
      </c>
      <c r="Y476" s="20">
        <f t="shared" si="50"/>
        <v>0.52851383606528279</v>
      </c>
      <c r="Z476" s="20">
        <f t="shared" si="51"/>
        <v>0.52851383606528279</v>
      </c>
      <c r="AA476" s="20">
        <f t="shared" si="52"/>
        <v>4.9373683353275806E-2</v>
      </c>
      <c r="AB476" s="21">
        <f t="shared" si="53"/>
        <v>0.57788751941855865</v>
      </c>
    </row>
    <row r="477" spans="1:28" outlineLevel="2" x14ac:dyDescent="0.35">
      <c r="A477" s="15" t="s">
        <v>276</v>
      </c>
      <c r="B477" s="16" t="s">
        <v>281</v>
      </c>
      <c r="C477" s="16" t="s">
        <v>122</v>
      </c>
      <c r="D477" s="16" t="s">
        <v>135</v>
      </c>
      <c r="E477" s="16"/>
      <c r="F477" s="16">
        <v>280</v>
      </c>
      <c r="G477" s="16">
        <v>2240</v>
      </c>
      <c r="H477" s="16">
        <v>3480</v>
      </c>
      <c r="I477" s="17" t="s">
        <v>136</v>
      </c>
      <c r="J477" s="18">
        <v>190000000</v>
      </c>
      <c r="K477" s="19">
        <v>190000000</v>
      </c>
      <c r="L477" s="19">
        <v>0</v>
      </c>
      <c r="M477" s="19">
        <v>0</v>
      </c>
      <c r="N477" s="19">
        <v>0</v>
      </c>
      <c r="O477" s="19">
        <v>190000000</v>
      </c>
      <c r="P477" s="19">
        <v>188700000</v>
      </c>
      <c r="Q477" s="19">
        <v>0</v>
      </c>
      <c r="R477" s="19">
        <v>0</v>
      </c>
      <c r="S477" s="19">
        <v>0</v>
      </c>
      <c r="T477" s="19">
        <v>0</v>
      </c>
      <c r="U477" s="19">
        <v>1300000</v>
      </c>
      <c r="V477" s="19">
        <v>1300000</v>
      </c>
      <c r="W477" s="19">
        <v>0</v>
      </c>
      <c r="X477" s="19">
        <v>1300000</v>
      </c>
      <c r="Y477" s="20">
        <f t="shared" si="50"/>
        <v>0</v>
      </c>
      <c r="Z477" s="20">
        <f t="shared" si="51"/>
        <v>0</v>
      </c>
      <c r="AA477" s="20">
        <f t="shared" si="52"/>
        <v>0.99315789473684213</v>
      </c>
      <c r="AB477" s="21">
        <f t="shared" si="53"/>
        <v>0.99315789473684213</v>
      </c>
    </row>
    <row r="478" spans="1:28" outlineLevel="2" x14ac:dyDescent="0.35">
      <c r="A478" s="15" t="s">
        <v>276</v>
      </c>
      <c r="B478" s="16" t="s">
        <v>309</v>
      </c>
      <c r="C478" s="16" t="s">
        <v>122</v>
      </c>
      <c r="D478" s="16" t="s">
        <v>127</v>
      </c>
      <c r="E478" s="16"/>
      <c r="F478" s="16">
        <v>280</v>
      </c>
      <c r="G478" s="16">
        <v>2210</v>
      </c>
      <c r="H478" s="16">
        <v>3480</v>
      </c>
      <c r="I478" s="17" t="s">
        <v>128</v>
      </c>
      <c r="J478" s="18">
        <v>189641</v>
      </c>
      <c r="K478" s="19">
        <v>189641</v>
      </c>
      <c r="L478" s="19">
        <v>0</v>
      </c>
      <c r="M478" s="19">
        <v>0</v>
      </c>
      <c r="N478" s="19">
        <v>0</v>
      </c>
      <c r="O478" s="19">
        <v>189641</v>
      </c>
      <c r="P478" s="19">
        <v>0</v>
      </c>
      <c r="Q478" s="19">
        <v>0</v>
      </c>
      <c r="R478" s="19">
        <v>0</v>
      </c>
      <c r="S478" s="19">
        <v>0</v>
      </c>
      <c r="T478" s="19">
        <v>0</v>
      </c>
      <c r="U478" s="19">
        <v>189641</v>
      </c>
      <c r="V478" s="19">
        <v>189641</v>
      </c>
      <c r="W478" s="19">
        <v>0</v>
      </c>
      <c r="X478" s="19">
        <v>189641</v>
      </c>
      <c r="Y478" s="20">
        <f t="shared" si="50"/>
        <v>0</v>
      </c>
      <c r="Z478" s="20">
        <f t="shared" si="51"/>
        <v>0</v>
      </c>
      <c r="AA478" s="20">
        <f t="shared" si="52"/>
        <v>0</v>
      </c>
      <c r="AB478" s="21">
        <f t="shared" si="53"/>
        <v>0</v>
      </c>
    </row>
    <row r="479" spans="1:28" outlineLevel="2" x14ac:dyDescent="0.35">
      <c r="A479" s="15" t="s">
        <v>276</v>
      </c>
      <c r="B479" s="16" t="s">
        <v>309</v>
      </c>
      <c r="C479" s="16" t="s">
        <v>122</v>
      </c>
      <c r="D479" s="16" t="s">
        <v>129</v>
      </c>
      <c r="E479" s="16"/>
      <c r="F479" s="16">
        <v>280</v>
      </c>
      <c r="G479" s="16">
        <v>2210</v>
      </c>
      <c r="H479" s="16">
        <v>3480</v>
      </c>
      <c r="I479" s="17" t="s">
        <v>130</v>
      </c>
      <c r="J479" s="18">
        <v>17465700</v>
      </c>
      <c r="K479" s="19">
        <v>17465700</v>
      </c>
      <c r="L479" s="19">
        <v>0</v>
      </c>
      <c r="M479" s="19">
        <v>0</v>
      </c>
      <c r="N479" s="19">
        <v>0</v>
      </c>
      <c r="O479" s="19">
        <v>17465700</v>
      </c>
      <c r="P479" s="19">
        <v>0</v>
      </c>
      <c r="Q479" s="19">
        <v>0</v>
      </c>
      <c r="R479" s="19">
        <v>0</v>
      </c>
      <c r="S479" s="19">
        <v>0</v>
      </c>
      <c r="T479" s="19">
        <v>0</v>
      </c>
      <c r="U479" s="19">
        <v>12000000</v>
      </c>
      <c r="V479" s="19">
        <v>17465700</v>
      </c>
      <c r="W479" s="19">
        <v>0</v>
      </c>
      <c r="X479" s="19">
        <v>17465700</v>
      </c>
      <c r="Y479" s="20">
        <f t="shared" si="50"/>
        <v>0</v>
      </c>
      <c r="Z479" s="20">
        <f t="shared" si="51"/>
        <v>0</v>
      </c>
      <c r="AA479" s="20">
        <f t="shared" si="52"/>
        <v>0</v>
      </c>
      <c r="AB479" s="21">
        <f t="shared" si="53"/>
        <v>0</v>
      </c>
    </row>
    <row r="480" spans="1:28" outlineLevel="2" x14ac:dyDescent="0.35">
      <c r="A480" s="15" t="s">
        <v>276</v>
      </c>
      <c r="B480" s="16" t="s">
        <v>309</v>
      </c>
      <c r="C480" s="16" t="s">
        <v>122</v>
      </c>
      <c r="D480" s="16" t="s">
        <v>285</v>
      </c>
      <c r="E480" s="16"/>
      <c r="F480" s="16">
        <v>280</v>
      </c>
      <c r="G480" s="16">
        <v>2210</v>
      </c>
      <c r="H480" s="16">
        <v>3480</v>
      </c>
      <c r="I480" s="17" t="s">
        <v>286</v>
      </c>
      <c r="J480" s="18">
        <v>32000000</v>
      </c>
      <c r="K480" s="19">
        <v>32000000</v>
      </c>
      <c r="L480" s="19">
        <v>0</v>
      </c>
      <c r="M480" s="19">
        <v>0</v>
      </c>
      <c r="N480" s="19">
        <v>0</v>
      </c>
      <c r="O480" s="19">
        <v>32000000</v>
      </c>
      <c r="P480" s="19">
        <v>0</v>
      </c>
      <c r="Q480" s="19">
        <v>0</v>
      </c>
      <c r="R480" s="19">
        <v>0</v>
      </c>
      <c r="S480" s="19">
        <v>0</v>
      </c>
      <c r="T480" s="19">
        <v>0</v>
      </c>
      <c r="U480" s="19">
        <v>32000000</v>
      </c>
      <c r="V480" s="19">
        <v>32000000</v>
      </c>
      <c r="W480" s="19">
        <v>0</v>
      </c>
      <c r="X480" s="19">
        <v>32000000</v>
      </c>
      <c r="Y480" s="20">
        <f t="shared" si="50"/>
        <v>0</v>
      </c>
      <c r="Z480" s="20">
        <f t="shared" si="51"/>
        <v>0</v>
      </c>
      <c r="AA480" s="20">
        <f t="shared" si="52"/>
        <v>0</v>
      </c>
      <c r="AB480" s="21">
        <f t="shared" si="53"/>
        <v>0</v>
      </c>
    </row>
    <row r="481" spans="1:28" outlineLevel="2" x14ac:dyDescent="0.35">
      <c r="A481" s="15" t="s">
        <v>276</v>
      </c>
      <c r="B481" s="16" t="s">
        <v>309</v>
      </c>
      <c r="C481" s="16" t="s">
        <v>122</v>
      </c>
      <c r="D481" s="16" t="s">
        <v>135</v>
      </c>
      <c r="E481" s="16"/>
      <c r="F481" s="16">
        <v>280</v>
      </c>
      <c r="G481" s="16">
        <v>2240</v>
      </c>
      <c r="H481" s="16">
        <v>3480</v>
      </c>
      <c r="I481" s="17" t="s">
        <v>136</v>
      </c>
      <c r="J481" s="18">
        <v>51735000</v>
      </c>
      <c r="K481" s="19">
        <v>51735000</v>
      </c>
      <c r="L481" s="19">
        <v>0</v>
      </c>
      <c r="M481" s="19">
        <v>0</v>
      </c>
      <c r="N481" s="19">
        <v>0</v>
      </c>
      <c r="O481" s="19">
        <v>51735000</v>
      </c>
      <c r="P481" s="19">
        <v>0</v>
      </c>
      <c r="Q481" s="19">
        <v>0</v>
      </c>
      <c r="R481" s="19">
        <v>0</v>
      </c>
      <c r="S481" s="19">
        <v>485094.15</v>
      </c>
      <c r="T481" s="19">
        <v>485094.15</v>
      </c>
      <c r="U481" s="19">
        <v>35249905.850000001</v>
      </c>
      <c r="V481" s="19">
        <v>51249905.850000001</v>
      </c>
      <c r="W481" s="19">
        <v>0</v>
      </c>
      <c r="X481" s="19">
        <v>51249905.850000001</v>
      </c>
      <c r="Y481" s="20">
        <f t="shared" si="50"/>
        <v>9.3765178312554369E-3</v>
      </c>
      <c r="Z481" s="20">
        <f t="shared" si="51"/>
        <v>9.3765178312554369E-3</v>
      </c>
      <c r="AA481" s="20">
        <f t="shared" si="52"/>
        <v>0</v>
      </c>
      <c r="AB481" s="21">
        <f t="shared" si="53"/>
        <v>9.3765178312554369E-3</v>
      </c>
    </row>
    <row r="482" spans="1:28" outlineLevel="2" x14ac:dyDescent="0.35">
      <c r="A482" s="15" t="s">
        <v>317</v>
      </c>
      <c r="B482" s="16" t="s">
        <v>33</v>
      </c>
      <c r="C482" s="16" t="s">
        <v>122</v>
      </c>
      <c r="D482" s="16" t="s">
        <v>285</v>
      </c>
      <c r="E482" s="16"/>
      <c r="F482" s="16">
        <v>280</v>
      </c>
      <c r="G482" s="16">
        <v>2210</v>
      </c>
      <c r="H482" s="16">
        <v>3480</v>
      </c>
      <c r="I482" s="17" t="s">
        <v>286</v>
      </c>
      <c r="J482" s="18">
        <v>2170658187</v>
      </c>
      <c r="K482" s="19">
        <v>1835160600</v>
      </c>
      <c r="L482" s="19">
        <v>0</v>
      </c>
      <c r="M482" s="19">
        <v>0</v>
      </c>
      <c r="N482" s="19">
        <v>0</v>
      </c>
      <c r="O482" s="19">
        <v>1835160600</v>
      </c>
      <c r="P482" s="19">
        <v>0</v>
      </c>
      <c r="Q482" s="19">
        <v>409358343.31999999</v>
      </c>
      <c r="R482" s="19">
        <v>242358002.59999999</v>
      </c>
      <c r="S482" s="19">
        <v>1158444253.54</v>
      </c>
      <c r="T482" s="19">
        <v>1158444253.54</v>
      </c>
      <c r="U482" s="19">
        <v>25000000.539999999</v>
      </c>
      <c r="V482" s="19">
        <v>25000000.539999999</v>
      </c>
      <c r="W482" s="19">
        <v>0</v>
      </c>
      <c r="X482" s="19">
        <v>25000000.5400002</v>
      </c>
      <c r="Y482" s="20">
        <f t="shared" si="50"/>
        <v>0.63124952308806104</v>
      </c>
      <c r="Z482" s="20">
        <f t="shared" si="51"/>
        <v>0.63124952308806104</v>
      </c>
      <c r="AA482" s="20">
        <f t="shared" si="52"/>
        <v>0.35512769068821548</v>
      </c>
      <c r="AB482" s="21">
        <f t="shared" si="53"/>
        <v>0.98637721377627652</v>
      </c>
    </row>
    <row r="483" spans="1:28" outlineLevel="2" x14ac:dyDescent="0.35">
      <c r="A483" s="15" t="s">
        <v>317</v>
      </c>
      <c r="B483" s="16" t="s">
        <v>33</v>
      </c>
      <c r="C483" s="16" t="s">
        <v>122</v>
      </c>
      <c r="D483" s="16" t="s">
        <v>133</v>
      </c>
      <c r="E483" s="16"/>
      <c r="F483" s="16">
        <v>280</v>
      </c>
      <c r="G483" s="16">
        <v>2210</v>
      </c>
      <c r="H483" s="16">
        <v>3480</v>
      </c>
      <c r="I483" s="17" t="s">
        <v>321</v>
      </c>
      <c r="J483" s="19">
        <v>0</v>
      </c>
      <c r="K483" s="19">
        <v>0.01</v>
      </c>
      <c r="L483" s="19">
        <v>0</v>
      </c>
      <c r="M483" s="19">
        <v>0</v>
      </c>
      <c r="N483" s="19">
        <v>0</v>
      </c>
      <c r="O483" s="19">
        <v>0.01</v>
      </c>
      <c r="P483" s="19">
        <v>0</v>
      </c>
      <c r="Q483" s="19">
        <v>0.01</v>
      </c>
      <c r="R483" s="19">
        <v>0</v>
      </c>
      <c r="S483" s="19">
        <v>0</v>
      </c>
      <c r="T483" s="19">
        <v>0</v>
      </c>
      <c r="U483" s="19">
        <v>0</v>
      </c>
      <c r="V483" s="19">
        <v>0</v>
      </c>
      <c r="W483" s="19">
        <v>0</v>
      </c>
      <c r="X483" s="19">
        <v>0</v>
      </c>
      <c r="Y483" s="20">
        <f t="shared" si="50"/>
        <v>0</v>
      </c>
      <c r="Z483" s="20">
        <f t="shared" si="51"/>
        <v>0</v>
      </c>
      <c r="AA483" s="20">
        <f t="shared" si="52"/>
        <v>1</v>
      </c>
      <c r="AB483" s="21">
        <f t="shared" si="53"/>
        <v>1</v>
      </c>
    </row>
    <row r="484" spans="1:28" ht="58" outlineLevel="2" x14ac:dyDescent="0.35">
      <c r="A484" s="15" t="s">
        <v>317</v>
      </c>
      <c r="B484" s="16" t="s">
        <v>33</v>
      </c>
      <c r="C484" s="16" t="s">
        <v>122</v>
      </c>
      <c r="D484" s="16" t="s">
        <v>322</v>
      </c>
      <c r="E484" s="16"/>
      <c r="F484" s="16">
        <v>280</v>
      </c>
      <c r="G484" s="16">
        <v>2110</v>
      </c>
      <c r="H484" s="16">
        <v>3480</v>
      </c>
      <c r="I484" s="17" t="s">
        <v>323</v>
      </c>
      <c r="J484" s="18">
        <v>3538260305</v>
      </c>
      <c r="K484" s="19">
        <v>1599518208.99</v>
      </c>
      <c r="L484" s="19">
        <v>0</v>
      </c>
      <c r="M484" s="19">
        <v>0</v>
      </c>
      <c r="N484" s="19">
        <v>0</v>
      </c>
      <c r="O484" s="19">
        <v>1599518208.99</v>
      </c>
      <c r="P484" s="19">
        <v>2879740.6</v>
      </c>
      <c r="Q484" s="19">
        <v>801018335</v>
      </c>
      <c r="R484" s="19">
        <v>0</v>
      </c>
      <c r="S484" s="19">
        <v>775434775.20000005</v>
      </c>
      <c r="T484" s="19">
        <v>775434775.20000005</v>
      </c>
      <c r="U484" s="19">
        <v>20185358.190000001</v>
      </c>
      <c r="V484" s="19">
        <v>20185358.190000001</v>
      </c>
      <c r="W484" s="19">
        <v>0</v>
      </c>
      <c r="X484" s="19">
        <v>20185358.190000057</v>
      </c>
      <c r="Y484" s="20">
        <f t="shared" si="50"/>
        <v>0.48479271498237003</v>
      </c>
      <c r="Z484" s="20">
        <f t="shared" si="51"/>
        <v>0.48479271498237003</v>
      </c>
      <c r="AA484" s="20">
        <f t="shared" si="52"/>
        <v>0.50258763612801483</v>
      </c>
      <c r="AB484" s="21">
        <f t="shared" si="53"/>
        <v>0.98738035111038491</v>
      </c>
    </row>
    <row r="485" spans="1:28" outlineLevel="2" x14ac:dyDescent="0.35">
      <c r="A485" s="15" t="s">
        <v>317</v>
      </c>
      <c r="B485" s="16" t="s">
        <v>33</v>
      </c>
      <c r="C485" s="16" t="s">
        <v>122</v>
      </c>
      <c r="D485" s="16" t="s">
        <v>135</v>
      </c>
      <c r="E485" s="16"/>
      <c r="F485" s="16">
        <v>280</v>
      </c>
      <c r="G485" s="16">
        <v>2240</v>
      </c>
      <c r="H485" s="16">
        <v>3480</v>
      </c>
      <c r="I485" s="17" t="s">
        <v>136</v>
      </c>
      <c r="J485" s="18">
        <v>124908207</v>
      </c>
      <c r="K485" s="19">
        <v>92071737</v>
      </c>
      <c r="L485" s="19">
        <v>0</v>
      </c>
      <c r="M485" s="19">
        <v>0</v>
      </c>
      <c r="N485" s="19">
        <v>0</v>
      </c>
      <c r="O485" s="19">
        <v>92071737</v>
      </c>
      <c r="P485" s="19">
        <v>0</v>
      </c>
      <c r="Q485" s="19">
        <v>8249526.9000000004</v>
      </c>
      <c r="R485" s="19">
        <v>0</v>
      </c>
      <c r="S485" s="19">
        <v>83822209.650000006</v>
      </c>
      <c r="T485" s="19">
        <v>83822209.650000006</v>
      </c>
      <c r="U485" s="19">
        <v>0.45</v>
      </c>
      <c r="V485" s="19">
        <v>0.45</v>
      </c>
      <c r="W485" s="19">
        <v>0</v>
      </c>
      <c r="X485" s="19">
        <v>0.44999998807907104</v>
      </c>
      <c r="Y485" s="20">
        <f t="shared" si="50"/>
        <v>0.91040108920721252</v>
      </c>
      <c r="Z485" s="20">
        <f t="shared" si="51"/>
        <v>0.91040108920721252</v>
      </c>
      <c r="AA485" s="20">
        <f t="shared" si="52"/>
        <v>8.9598905905294263E-2</v>
      </c>
      <c r="AB485" s="21">
        <f t="shared" si="53"/>
        <v>0.99999999511250681</v>
      </c>
    </row>
    <row r="486" spans="1:28" outlineLevel="2" x14ac:dyDescent="0.35">
      <c r="A486" s="15" t="s">
        <v>326</v>
      </c>
      <c r="B486" s="16" t="s">
        <v>33</v>
      </c>
      <c r="C486" s="16" t="s">
        <v>122</v>
      </c>
      <c r="D486" s="16" t="s">
        <v>125</v>
      </c>
      <c r="E486" s="16"/>
      <c r="F486" s="16">
        <v>280</v>
      </c>
      <c r="G486" s="16">
        <v>2210</v>
      </c>
      <c r="H486" s="16">
        <v>3480</v>
      </c>
      <c r="I486" s="17" t="s">
        <v>126</v>
      </c>
      <c r="J486" s="18">
        <v>108225000</v>
      </c>
      <c r="K486" s="19">
        <v>86205299</v>
      </c>
      <c r="L486" s="19">
        <v>0</v>
      </c>
      <c r="M486" s="19">
        <v>0</v>
      </c>
      <c r="N486" s="19">
        <v>0</v>
      </c>
      <c r="O486" s="19">
        <v>86205299</v>
      </c>
      <c r="P486" s="19">
        <v>0</v>
      </c>
      <c r="Q486" s="19">
        <v>0</v>
      </c>
      <c r="R486" s="19">
        <v>0</v>
      </c>
      <c r="S486" s="19">
        <v>0</v>
      </c>
      <c r="T486" s="19">
        <v>0</v>
      </c>
      <c r="U486" s="19">
        <v>0</v>
      </c>
      <c r="V486" s="19">
        <v>86205299</v>
      </c>
      <c r="W486" s="19">
        <v>0</v>
      </c>
      <c r="X486" s="19">
        <v>86205299</v>
      </c>
      <c r="Y486" s="20">
        <f t="shared" si="50"/>
        <v>0</v>
      </c>
      <c r="Z486" s="20">
        <f t="shared" si="51"/>
        <v>0</v>
      </c>
      <c r="AA486" s="20">
        <f t="shared" si="52"/>
        <v>0</v>
      </c>
      <c r="AB486" s="21">
        <f t="shared" si="53"/>
        <v>0</v>
      </c>
    </row>
    <row r="487" spans="1:28" outlineLevel="2" x14ac:dyDescent="0.35">
      <c r="A487" s="15" t="s">
        <v>326</v>
      </c>
      <c r="B487" s="16" t="s">
        <v>33</v>
      </c>
      <c r="C487" s="16" t="s">
        <v>122</v>
      </c>
      <c r="D487" s="16" t="s">
        <v>129</v>
      </c>
      <c r="E487" s="16"/>
      <c r="F487" s="16">
        <v>280</v>
      </c>
      <c r="G487" s="16">
        <v>2210</v>
      </c>
      <c r="H487" s="16">
        <v>3480</v>
      </c>
      <c r="I487" s="17" t="s">
        <v>130</v>
      </c>
      <c r="J487" s="18">
        <v>435443900</v>
      </c>
      <c r="K487" s="19">
        <v>0</v>
      </c>
      <c r="L487" s="19">
        <v>0</v>
      </c>
      <c r="M487" s="19">
        <v>0</v>
      </c>
      <c r="N487" s="19">
        <v>0</v>
      </c>
      <c r="O487" s="19">
        <v>0</v>
      </c>
      <c r="P487" s="19">
        <v>0</v>
      </c>
      <c r="Q487" s="19">
        <v>0</v>
      </c>
      <c r="R487" s="19">
        <v>0</v>
      </c>
      <c r="S487" s="19">
        <v>0</v>
      </c>
      <c r="T487" s="19">
        <v>0</v>
      </c>
      <c r="U487" s="19">
        <v>0</v>
      </c>
      <c r="V487" s="19">
        <v>0</v>
      </c>
      <c r="W487" s="19">
        <v>0</v>
      </c>
      <c r="X487" s="19">
        <v>0</v>
      </c>
      <c r="Y487" s="20">
        <v>0</v>
      </c>
      <c r="Z487" s="20">
        <v>0</v>
      </c>
      <c r="AA487" s="20">
        <v>0</v>
      </c>
      <c r="AB487" s="21">
        <v>0</v>
      </c>
    </row>
    <row r="488" spans="1:28" outlineLevel="2" x14ac:dyDescent="0.35">
      <c r="A488" s="15" t="s">
        <v>326</v>
      </c>
      <c r="B488" s="16" t="s">
        <v>33</v>
      </c>
      <c r="C488" s="16" t="s">
        <v>122</v>
      </c>
      <c r="D488" s="16" t="s">
        <v>285</v>
      </c>
      <c r="E488" s="16"/>
      <c r="F488" s="16">
        <v>280</v>
      </c>
      <c r="G488" s="16">
        <v>2210</v>
      </c>
      <c r="H488" s="16">
        <v>3480</v>
      </c>
      <c r="I488" s="17" t="s">
        <v>286</v>
      </c>
      <c r="J488" s="18">
        <v>1084823265</v>
      </c>
      <c r="K488" s="19">
        <v>1084823265</v>
      </c>
      <c r="L488" s="19">
        <v>0</v>
      </c>
      <c r="M488" s="19">
        <v>0</v>
      </c>
      <c r="N488" s="19">
        <v>0</v>
      </c>
      <c r="O488" s="19">
        <v>1084823265</v>
      </c>
      <c r="P488" s="19">
        <v>0</v>
      </c>
      <c r="Q488" s="19">
        <v>0</v>
      </c>
      <c r="R488" s="19">
        <v>100308563.2</v>
      </c>
      <c r="S488" s="19">
        <v>0</v>
      </c>
      <c r="T488" s="19">
        <v>0</v>
      </c>
      <c r="U488" s="19">
        <v>691436.8</v>
      </c>
      <c r="V488" s="19">
        <v>984514701.79999995</v>
      </c>
      <c r="W488" s="19">
        <v>0</v>
      </c>
      <c r="X488" s="19">
        <v>984514701.79999995</v>
      </c>
      <c r="Y488" s="20">
        <f>S488/K488</f>
        <v>0</v>
      </c>
      <c r="Z488" s="20">
        <f>S488/O488</f>
        <v>0</v>
      </c>
      <c r="AA488" s="20">
        <f>(P488+Q488+R488)/O488</f>
        <v>9.2465350289109072E-2</v>
      </c>
      <c r="AB488" s="21">
        <f>Z488+AA488</f>
        <v>9.2465350289109072E-2</v>
      </c>
    </row>
    <row r="489" spans="1:28" outlineLevel="2" x14ac:dyDescent="0.35">
      <c r="A489" s="15" t="s">
        <v>326</v>
      </c>
      <c r="B489" s="16" t="s">
        <v>33</v>
      </c>
      <c r="C489" s="16" t="s">
        <v>122</v>
      </c>
      <c r="D489" s="16" t="s">
        <v>135</v>
      </c>
      <c r="E489" s="16"/>
      <c r="F489" s="16">
        <v>280</v>
      </c>
      <c r="G489" s="16">
        <v>2240</v>
      </c>
      <c r="H489" s="16">
        <v>3480</v>
      </c>
      <c r="I489" s="17" t="s">
        <v>136</v>
      </c>
      <c r="J489" s="18">
        <v>395434027</v>
      </c>
      <c r="K489" s="19">
        <v>208012604</v>
      </c>
      <c r="L489" s="19">
        <v>0</v>
      </c>
      <c r="M489" s="19">
        <v>0</v>
      </c>
      <c r="N489" s="19">
        <v>0</v>
      </c>
      <c r="O489" s="19">
        <v>208012604</v>
      </c>
      <c r="P489" s="19">
        <v>31712540</v>
      </c>
      <c r="Q489" s="19">
        <v>22429235.68</v>
      </c>
      <c r="R489" s="19">
        <v>0</v>
      </c>
      <c r="S489" s="19">
        <v>25140349.030000001</v>
      </c>
      <c r="T489" s="19">
        <v>25140349.030000001</v>
      </c>
      <c r="U489" s="19">
        <v>35682386.289999999</v>
      </c>
      <c r="V489" s="19">
        <v>128730479.29000001</v>
      </c>
      <c r="W489" s="19">
        <v>0</v>
      </c>
      <c r="X489" s="19">
        <v>128730479.28999999</v>
      </c>
      <c r="Y489" s="20">
        <f>S489/K489</f>
        <v>0.12085973900889199</v>
      </c>
      <c r="Z489" s="20">
        <f>S489/O489</f>
        <v>0.12085973900889199</v>
      </c>
      <c r="AA489" s="20">
        <f>(P489+Q489+R489)/O489</f>
        <v>0.26028122642029905</v>
      </c>
      <c r="AB489" s="21">
        <f>Z489+AA489</f>
        <v>0.38114096542919107</v>
      </c>
    </row>
    <row r="490" spans="1:28" outlineLevel="2" x14ac:dyDescent="0.35">
      <c r="A490" s="15" t="s">
        <v>341</v>
      </c>
      <c r="B490" s="16" t="s">
        <v>33</v>
      </c>
      <c r="C490" s="16" t="s">
        <v>122</v>
      </c>
      <c r="D490" s="16" t="s">
        <v>264</v>
      </c>
      <c r="E490" s="16"/>
      <c r="F490" s="16">
        <v>280</v>
      </c>
      <c r="G490" s="16">
        <v>2210</v>
      </c>
      <c r="H490" s="16">
        <v>3480</v>
      </c>
      <c r="I490" s="17" t="s">
        <v>343</v>
      </c>
      <c r="J490" s="19">
        <v>0</v>
      </c>
      <c r="K490" s="19">
        <v>6326971.9299999997</v>
      </c>
      <c r="L490" s="19">
        <v>0</v>
      </c>
      <c r="M490" s="19">
        <v>0</v>
      </c>
      <c r="N490" s="19">
        <v>0</v>
      </c>
      <c r="O490" s="19">
        <v>6326971.9299999997</v>
      </c>
      <c r="P490" s="19">
        <v>0</v>
      </c>
      <c r="Q490" s="19">
        <v>1013363.89</v>
      </c>
      <c r="R490" s="19">
        <v>0</v>
      </c>
      <c r="S490" s="19">
        <v>5313608.04</v>
      </c>
      <c r="T490" s="19">
        <v>5313608.04</v>
      </c>
      <c r="U490" s="19">
        <v>0</v>
      </c>
      <c r="V490" s="19">
        <v>0</v>
      </c>
      <c r="W490" s="19">
        <v>0</v>
      </c>
      <c r="X490" s="19">
        <v>0</v>
      </c>
      <c r="Y490" s="20">
        <f>S490/K490</f>
        <v>0.83983429969160628</v>
      </c>
      <c r="Z490" s="20">
        <f>S490/O490</f>
        <v>0.83983429969160628</v>
      </c>
      <c r="AA490" s="20">
        <f>(P490+Q490+R490)/O490</f>
        <v>0.16016570030839383</v>
      </c>
      <c r="AB490" s="21">
        <f>Z490+AA490</f>
        <v>1</v>
      </c>
    </row>
    <row r="491" spans="1:28" outlineLevel="2" x14ac:dyDescent="0.35">
      <c r="A491" s="15" t="s">
        <v>341</v>
      </c>
      <c r="B491" s="16" t="s">
        <v>33</v>
      </c>
      <c r="C491" s="16" t="s">
        <v>122</v>
      </c>
      <c r="D491" s="16" t="s">
        <v>125</v>
      </c>
      <c r="E491" s="16"/>
      <c r="F491" s="16">
        <v>280</v>
      </c>
      <c r="G491" s="16">
        <v>2210</v>
      </c>
      <c r="H491" s="16">
        <v>3480</v>
      </c>
      <c r="I491" s="17" t="s">
        <v>126</v>
      </c>
      <c r="J491" s="18">
        <v>5975400</v>
      </c>
      <c r="K491" s="19">
        <v>1320489</v>
      </c>
      <c r="L491" s="19">
        <v>0</v>
      </c>
      <c r="M491" s="19">
        <v>0</v>
      </c>
      <c r="N491" s="19">
        <v>0</v>
      </c>
      <c r="O491" s="19">
        <v>1320489</v>
      </c>
      <c r="P491" s="19">
        <v>0</v>
      </c>
      <c r="Q491" s="19">
        <v>36044.69</v>
      </c>
      <c r="R491" s="19">
        <v>0</v>
      </c>
      <c r="S491" s="19">
        <v>333608.37</v>
      </c>
      <c r="T491" s="19">
        <v>333608.37</v>
      </c>
      <c r="U491" s="19">
        <v>950835.94</v>
      </c>
      <c r="V491" s="19">
        <v>950835.94</v>
      </c>
      <c r="W491" s="19">
        <v>0</v>
      </c>
      <c r="X491" s="19">
        <v>950835.94000000006</v>
      </c>
      <c r="Y491" s="20">
        <f>S491/K491</f>
        <v>0.25264002199185304</v>
      </c>
      <c r="Z491" s="20">
        <f>S491/O491</f>
        <v>0.25264002199185304</v>
      </c>
      <c r="AA491" s="20">
        <f>(P491+Q491+R491)/O491</f>
        <v>2.729647123149076E-2</v>
      </c>
      <c r="AB491" s="21">
        <f>Z491+AA491</f>
        <v>0.2799364932233438</v>
      </c>
    </row>
    <row r="492" spans="1:28" outlineLevel="2" x14ac:dyDescent="0.35">
      <c r="A492" s="15" t="s">
        <v>341</v>
      </c>
      <c r="B492" s="16" t="s">
        <v>33</v>
      </c>
      <c r="C492" s="16" t="s">
        <v>122</v>
      </c>
      <c r="D492" s="16" t="s">
        <v>129</v>
      </c>
      <c r="E492" s="16"/>
      <c r="F492" s="16">
        <v>280</v>
      </c>
      <c r="G492" s="16">
        <v>2210</v>
      </c>
      <c r="H492" s="16">
        <v>3480</v>
      </c>
      <c r="I492" s="17" t="s">
        <v>130</v>
      </c>
      <c r="J492" s="18">
        <v>140500000</v>
      </c>
      <c r="K492" s="19">
        <v>0</v>
      </c>
      <c r="L492" s="19">
        <v>0</v>
      </c>
      <c r="M492" s="19">
        <v>0</v>
      </c>
      <c r="N492" s="19">
        <v>0</v>
      </c>
      <c r="O492" s="19">
        <v>0</v>
      </c>
      <c r="P492" s="19">
        <v>0</v>
      </c>
      <c r="Q492" s="19">
        <v>0</v>
      </c>
      <c r="R492" s="19">
        <v>0</v>
      </c>
      <c r="S492" s="19">
        <v>0</v>
      </c>
      <c r="T492" s="19">
        <v>0</v>
      </c>
      <c r="U492" s="19">
        <v>0</v>
      </c>
      <c r="V492" s="19">
        <v>0</v>
      </c>
      <c r="W492" s="19">
        <v>0</v>
      </c>
      <c r="X492" s="19">
        <v>0</v>
      </c>
      <c r="Y492" s="20">
        <v>0</v>
      </c>
      <c r="Z492" s="20">
        <v>0</v>
      </c>
      <c r="AA492" s="20">
        <v>0</v>
      </c>
      <c r="AB492" s="21">
        <v>0</v>
      </c>
    </row>
    <row r="493" spans="1:28" outlineLevel="2" x14ac:dyDescent="0.35">
      <c r="A493" s="15" t="s">
        <v>341</v>
      </c>
      <c r="B493" s="16" t="s">
        <v>33</v>
      </c>
      <c r="C493" s="16" t="s">
        <v>122</v>
      </c>
      <c r="D493" s="16" t="s">
        <v>135</v>
      </c>
      <c r="E493" s="16"/>
      <c r="F493" s="16">
        <v>280</v>
      </c>
      <c r="G493" s="16">
        <v>2240</v>
      </c>
      <c r="H493" s="16">
        <v>3480</v>
      </c>
      <c r="I493" s="17" t="s">
        <v>136</v>
      </c>
      <c r="J493" s="18">
        <v>130250000</v>
      </c>
      <c r="K493" s="19">
        <v>14077939.07</v>
      </c>
      <c r="L493" s="19">
        <v>0</v>
      </c>
      <c r="M493" s="19">
        <v>0</v>
      </c>
      <c r="N493" s="19">
        <v>0</v>
      </c>
      <c r="O493" s="19">
        <v>14077939.07</v>
      </c>
      <c r="P493" s="19">
        <v>0</v>
      </c>
      <c r="Q493" s="19">
        <v>0</v>
      </c>
      <c r="R493" s="19">
        <v>0</v>
      </c>
      <c r="S493" s="19">
        <v>0</v>
      </c>
      <c r="T493" s="19">
        <v>0</v>
      </c>
      <c r="U493" s="19">
        <v>14077939.07</v>
      </c>
      <c r="V493" s="19">
        <v>14077939.07</v>
      </c>
      <c r="W493" s="19">
        <v>0</v>
      </c>
      <c r="X493" s="19">
        <v>14077939.07</v>
      </c>
      <c r="Y493" s="20">
        <f t="shared" ref="Y493:Y499" si="55">S493/K493</f>
        <v>0</v>
      </c>
      <c r="Z493" s="20">
        <f t="shared" ref="Z493:Z499" si="56">S493/O493</f>
        <v>0</v>
      </c>
      <c r="AA493" s="20">
        <f t="shared" ref="AA493:AA499" si="57">(P493+Q493+R493)/O493</f>
        <v>0</v>
      </c>
      <c r="AB493" s="21">
        <f t="shared" ref="AB493:AB499" si="58">Z493+AA493</f>
        <v>0</v>
      </c>
    </row>
    <row r="494" spans="1:28" outlineLevel="2" x14ac:dyDescent="0.35">
      <c r="A494" s="15" t="s">
        <v>346</v>
      </c>
      <c r="B494" s="16" t="s">
        <v>33</v>
      </c>
      <c r="C494" s="16" t="s">
        <v>122</v>
      </c>
      <c r="D494" s="16" t="s">
        <v>264</v>
      </c>
      <c r="E494" s="16"/>
      <c r="F494" s="16">
        <v>280</v>
      </c>
      <c r="G494" s="16">
        <v>2210</v>
      </c>
      <c r="H494" s="16">
        <v>3480</v>
      </c>
      <c r="I494" s="17" t="s">
        <v>265</v>
      </c>
      <c r="J494" s="18">
        <v>3524000</v>
      </c>
      <c r="K494" s="19">
        <v>3524000</v>
      </c>
      <c r="L494" s="19">
        <v>0</v>
      </c>
      <c r="M494" s="19">
        <v>0</v>
      </c>
      <c r="N494" s="19">
        <v>0</v>
      </c>
      <c r="O494" s="19">
        <v>3524000</v>
      </c>
      <c r="P494" s="19">
        <v>0</v>
      </c>
      <c r="Q494" s="19">
        <v>1109558.3</v>
      </c>
      <c r="R494" s="19">
        <v>0</v>
      </c>
      <c r="S494" s="19">
        <v>536378.05000000005</v>
      </c>
      <c r="T494" s="19">
        <v>536378.05000000005</v>
      </c>
      <c r="U494" s="19">
        <v>1878063.65</v>
      </c>
      <c r="V494" s="19">
        <v>1878063.65</v>
      </c>
      <c r="W494" s="19">
        <v>0</v>
      </c>
      <c r="X494" s="19">
        <v>1878063.6500000001</v>
      </c>
      <c r="Y494" s="20">
        <f t="shared" si="55"/>
        <v>0.15220716515323499</v>
      </c>
      <c r="Z494" s="20">
        <f t="shared" si="56"/>
        <v>0.15220716515323499</v>
      </c>
      <c r="AA494" s="20">
        <f t="shared" si="57"/>
        <v>0.31485763337116912</v>
      </c>
      <c r="AB494" s="21">
        <f t="shared" si="58"/>
        <v>0.46706479852440408</v>
      </c>
    </row>
    <row r="495" spans="1:28" outlineLevel="2" x14ac:dyDescent="0.35">
      <c r="A495" s="15" t="s">
        <v>346</v>
      </c>
      <c r="B495" s="16" t="s">
        <v>33</v>
      </c>
      <c r="C495" s="16" t="s">
        <v>122</v>
      </c>
      <c r="D495" s="16" t="s">
        <v>123</v>
      </c>
      <c r="E495" s="16"/>
      <c r="F495" s="16">
        <v>280</v>
      </c>
      <c r="G495" s="16">
        <v>2210</v>
      </c>
      <c r="H495" s="16">
        <v>3480</v>
      </c>
      <c r="I495" s="17" t="s">
        <v>266</v>
      </c>
      <c r="J495" s="18">
        <v>1594625</v>
      </c>
      <c r="K495" s="19">
        <v>1317580</v>
      </c>
      <c r="L495" s="19">
        <v>0</v>
      </c>
      <c r="M495" s="19">
        <v>0</v>
      </c>
      <c r="N495" s="19">
        <v>0</v>
      </c>
      <c r="O495" s="19">
        <v>1317580</v>
      </c>
      <c r="P495" s="19">
        <v>0</v>
      </c>
      <c r="Q495" s="19">
        <v>0</v>
      </c>
      <c r="R495" s="19">
        <v>0</v>
      </c>
      <c r="S495" s="19">
        <v>1317580</v>
      </c>
      <c r="T495" s="19">
        <v>1317580</v>
      </c>
      <c r="U495" s="19">
        <v>0</v>
      </c>
      <c r="V495" s="19">
        <v>0</v>
      </c>
      <c r="W495" s="19">
        <v>0</v>
      </c>
      <c r="X495" s="19">
        <v>0</v>
      </c>
      <c r="Y495" s="20">
        <f t="shared" si="55"/>
        <v>1</v>
      </c>
      <c r="Z495" s="20">
        <f t="shared" si="56"/>
        <v>1</v>
      </c>
      <c r="AA495" s="20">
        <f t="shared" si="57"/>
        <v>0</v>
      </c>
      <c r="AB495" s="21">
        <f t="shared" si="58"/>
        <v>1</v>
      </c>
    </row>
    <row r="496" spans="1:28" outlineLevel="2" x14ac:dyDescent="0.35">
      <c r="A496" s="15" t="s">
        <v>346</v>
      </c>
      <c r="B496" s="16" t="s">
        <v>33</v>
      </c>
      <c r="C496" s="16" t="s">
        <v>122</v>
      </c>
      <c r="D496" s="16" t="s">
        <v>125</v>
      </c>
      <c r="E496" s="16"/>
      <c r="F496" s="16">
        <v>280</v>
      </c>
      <c r="G496" s="16">
        <v>2210</v>
      </c>
      <c r="H496" s="16">
        <v>3480</v>
      </c>
      <c r="I496" s="17" t="s">
        <v>126</v>
      </c>
      <c r="J496" s="18">
        <v>45077365</v>
      </c>
      <c r="K496" s="19">
        <v>45077365</v>
      </c>
      <c r="L496" s="19">
        <v>0</v>
      </c>
      <c r="M496" s="19">
        <v>0</v>
      </c>
      <c r="N496" s="19">
        <v>0</v>
      </c>
      <c r="O496" s="19">
        <v>45077365</v>
      </c>
      <c r="P496" s="19">
        <v>0</v>
      </c>
      <c r="Q496" s="19">
        <v>22218170.09</v>
      </c>
      <c r="R496" s="19">
        <v>328807.40000000002</v>
      </c>
      <c r="S496" s="19">
        <v>13240947.26</v>
      </c>
      <c r="T496" s="19">
        <v>6619535.6699999999</v>
      </c>
      <c r="U496" s="19">
        <v>7537047.25</v>
      </c>
      <c r="V496" s="19">
        <v>9289440.25</v>
      </c>
      <c r="W496" s="19">
        <v>0</v>
      </c>
      <c r="X496" s="19">
        <v>9289440.2500000019</v>
      </c>
      <c r="Y496" s="20">
        <f t="shared" si="55"/>
        <v>0.29373827108128436</v>
      </c>
      <c r="Z496" s="20">
        <f t="shared" si="56"/>
        <v>0.29373827108128436</v>
      </c>
      <c r="AA496" s="20">
        <f t="shared" si="57"/>
        <v>0.50018401674543311</v>
      </c>
      <c r="AB496" s="21">
        <f t="shared" si="58"/>
        <v>0.79392228782671748</v>
      </c>
    </row>
    <row r="497" spans="1:28" outlineLevel="2" x14ac:dyDescent="0.35">
      <c r="A497" s="15" t="s">
        <v>346</v>
      </c>
      <c r="B497" s="16" t="s">
        <v>33</v>
      </c>
      <c r="C497" s="16" t="s">
        <v>122</v>
      </c>
      <c r="D497" s="16" t="s">
        <v>127</v>
      </c>
      <c r="E497" s="16"/>
      <c r="F497" s="16">
        <v>280</v>
      </c>
      <c r="G497" s="16">
        <v>2210</v>
      </c>
      <c r="H497" s="16">
        <v>3480</v>
      </c>
      <c r="I497" s="17" t="s">
        <v>128</v>
      </c>
      <c r="J497" s="18">
        <v>101887805</v>
      </c>
      <c r="K497" s="19">
        <v>102077505</v>
      </c>
      <c r="L497" s="19">
        <v>0</v>
      </c>
      <c r="M497" s="19">
        <v>0</v>
      </c>
      <c r="N497" s="19">
        <v>0</v>
      </c>
      <c r="O497" s="19">
        <v>102077505</v>
      </c>
      <c r="P497" s="19">
        <v>0</v>
      </c>
      <c r="Q497" s="19">
        <v>30665298.940000001</v>
      </c>
      <c r="R497" s="19">
        <v>30973447.449999999</v>
      </c>
      <c r="S497" s="19">
        <v>30724884.440000001</v>
      </c>
      <c r="T497" s="19">
        <v>30359442.440000001</v>
      </c>
      <c r="U497" s="19">
        <v>9713874.1699999999</v>
      </c>
      <c r="V497" s="19">
        <v>9713874.1699999999</v>
      </c>
      <c r="W497" s="19">
        <v>0</v>
      </c>
      <c r="X497" s="19">
        <v>9713874.1699999981</v>
      </c>
      <c r="Y497" s="20">
        <f t="shared" si="55"/>
        <v>0.3009956448288974</v>
      </c>
      <c r="Z497" s="20">
        <f t="shared" si="56"/>
        <v>0.3009956448288974</v>
      </c>
      <c r="AA497" s="20">
        <f t="shared" si="57"/>
        <v>0.60384260361771191</v>
      </c>
      <c r="AB497" s="21">
        <f t="shared" si="58"/>
        <v>0.90483824844660932</v>
      </c>
    </row>
    <row r="498" spans="1:28" outlineLevel="2" x14ac:dyDescent="0.35">
      <c r="A498" s="15" t="s">
        <v>346</v>
      </c>
      <c r="B498" s="16" t="s">
        <v>33</v>
      </c>
      <c r="C498" s="16" t="s">
        <v>122</v>
      </c>
      <c r="D498" s="16" t="s">
        <v>129</v>
      </c>
      <c r="E498" s="16"/>
      <c r="F498" s="16">
        <v>280</v>
      </c>
      <c r="G498" s="16">
        <v>2210</v>
      </c>
      <c r="H498" s="16">
        <v>3480</v>
      </c>
      <c r="I498" s="17" t="s">
        <v>130</v>
      </c>
      <c r="J498" s="18">
        <v>24229700</v>
      </c>
      <c r="K498" s="19">
        <v>24229700</v>
      </c>
      <c r="L498" s="19">
        <v>0</v>
      </c>
      <c r="M498" s="19">
        <v>0</v>
      </c>
      <c r="N498" s="19">
        <v>0</v>
      </c>
      <c r="O498" s="19">
        <v>24229700</v>
      </c>
      <c r="P498" s="19">
        <v>0</v>
      </c>
      <c r="Q498" s="19">
        <v>0</v>
      </c>
      <c r="R498" s="19">
        <v>0</v>
      </c>
      <c r="S498" s="19">
        <v>11414612.02</v>
      </c>
      <c r="T498" s="19">
        <v>11414612.02</v>
      </c>
      <c r="U498" s="19">
        <v>5815087.9800000004</v>
      </c>
      <c r="V498" s="19">
        <v>12815087.98</v>
      </c>
      <c r="W498" s="19">
        <v>0</v>
      </c>
      <c r="X498" s="19">
        <v>12815087.98</v>
      </c>
      <c r="Y498" s="20">
        <f t="shared" si="55"/>
        <v>0.47110001444508187</v>
      </c>
      <c r="Z498" s="20">
        <f t="shared" si="56"/>
        <v>0.47110001444508187</v>
      </c>
      <c r="AA498" s="20">
        <f t="shared" si="57"/>
        <v>0</v>
      </c>
      <c r="AB498" s="21">
        <f t="shared" si="58"/>
        <v>0.47110001444508187</v>
      </c>
    </row>
    <row r="499" spans="1:28" outlineLevel="2" x14ac:dyDescent="0.35">
      <c r="A499" s="15" t="s">
        <v>346</v>
      </c>
      <c r="B499" s="16" t="s">
        <v>33</v>
      </c>
      <c r="C499" s="16" t="s">
        <v>122</v>
      </c>
      <c r="D499" s="16" t="s">
        <v>131</v>
      </c>
      <c r="E499" s="16"/>
      <c r="F499" s="16">
        <v>280</v>
      </c>
      <c r="G499" s="16">
        <v>2210</v>
      </c>
      <c r="H499" s="16">
        <v>3480</v>
      </c>
      <c r="I499" s="17" t="s">
        <v>132</v>
      </c>
      <c r="J499" s="18">
        <v>2476900</v>
      </c>
      <c r="K499" s="19">
        <v>2472822</v>
      </c>
      <c r="L499" s="19">
        <v>0</v>
      </c>
      <c r="M499" s="19">
        <v>0</v>
      </c>
      <c r="N499" s="19">
        <v>0</v>
      </c>
      <c r="O499" s="19">
        <v>2472822</v>
      </c>
      <c r="P499" s="19">
        <v>0</v>
      </c>
      <c r="Q499" s="19">
        <v>0</v>
      </c>
      <c r="R499" s="19">
        <v>0</v>
      </c>
      <c r="S499" s="19">
        <v>2261130</v>
      </c>
      <c r="T499" s="19">
        <v>2261130</v>
      </c>
      <c r="U499" s="19">
        <v>0</v>
      </c>
      <c r="V499" s="19">
        <v>211692</v>
      </c>
      <c r="W499" s="19">
        <v>0</v>
      </c>
      <c r="X499" s="19">
        <v>211692</v>
      </c>
      <c r="Y499" s="20">
        <f t="shared" si="55"/>
        <v>0.91439254422679839</v>
      </c>
      <c r="Z499" s="20">
        <f t="shared" si="56"/>
        <v>0.91439254422679839</v>
      </c>
      <c r="AA499" s="20">
        <f t="shared" si="57"/>
        <v>0</v>
      </c>
      <c r="AB499" s="21">
        <f t="shared" si="58"/>
        <v>0.91439254422679839</v>
      </c>
    </row>
    <row r="500" spans="1:28" outlineLevel="2" x14ac:dyDescent="0.35">
      <c r="A500" s="15" t="s">
        <v>346</v>
      </c>
      <c r="B500" s="16" t="s">
        <v>33</v>
      </c>
      <c r="C500" s="16" t="s">
        <v>122</v>
      </c>
      <c r="D500" s="16" t="s">
        <v>285</v>
      </c>
      <c r="E500" s="16"/>
      <c r="F500" s="16">
        <v>280</v>
      </c>
      <c r="G500" s="16">
        <v>2210</v>
      </c>
      <c r="H500" s="16">
        <v>3480</v>
      </c>
      <c r="I500" s="17" t="s">
        <v>286</v>
      </c>
      <c r="J500" s="18">
        <v>189700</v>
      </c>
      <c r="K500" s="19">
        <v>0</v>
      </c>
      <c r="L500" s="19">
        <v>0</v>
      </c>
      <c r="M500" s="19">
        <v>0</v>
      </c>
      <c r="N500" s="19">
        <v>0</v>
      </c>
      <c r="O500" s="19">
        <v>0</v>
      </c>
      <c r="P500" s="19">
        <v>0</v>
      </c>
      <c r="Q500" s="19">
        <v>0</v>
      </c>
      <c r="R500" s="19">
        <v>0</v>
      </c>
      <c r="S500" s="19">
        <v>0</v>
      </c>
      <c r="T500" s="19">
        <v>0</v>
      </c>
      <c r="U500" s="19">
        <v>0</v>
      </c>
      <c r="V500" s="19">
        <v>0</v>
      </c>
      <c r="W500" s="19">
        <v>0</v>
      </c>
      <c r="X500" s="19">
        <v>0</v>
      </c>
      <c r="Y500" s="20">
        <v>0</v>
      </c>
      <c r="Z500" s="20">
        <v>0</v>
      </c>
      <c r="AA500" s="20">
        <v>0</v>
      </c>
      <c r="AB500" s="21">
        <v>0</v>
      </c>
    </row>
    <row r="501" spans="1:28" outlineLevel="2" x14ac:dyDescent="0.35">
      <c r="A501" s="15" t="s">
        <v>346</v>
      </c>
      <c r="B501" s="16" t="s">
        <v>33</v>
      </c>
      <c r="C501" s="16" t="s">
        <v>122</v>
      </c>
      <c r="D501" s="16" t="s">
        <v>133</v>
      </c>
      <c r="E501" s="16"/>
      <c r="F501" s="16">
        <v>280</v>
      </c>
      <c r="G501" s="16">
        <v>2210</v>
      </c>
      <c r="H501" s="16">
        <v>3480</v>
      </c>
      <c r="I501" s="17" t="s">
        <v>134</v>
      </c>
      <c r="J501" s="18">
        <v>41292903</v>
      </c>
      <c r="K501" s="19">
        <v>40370135</v>
      </c>
      <c r="L501" s="19">
        <v>0</v>
      </c>
      <c r="M501" s="19">
        <v>0</v>
      </c>
      <c r="N501" s="19">
        <v>0</v>
      </c>
      <c r="O501" s="19">
        <v>40370135</v>
      </c>
      <c r="P501" s="19">
        <v>24115735</v>
      </c>
      <c r="Q501" s="19">
        <v>0</v>
      </c>
      <c r="R501" s="19">
        <v>0</v>
      </c>
      <c r="S501" s="19">
        <v>16227535.220000001</v>
      </c>
      <c r="T501" s="19">
        <v>16227535.220000001</v>
      </c>
      <c r="U501" s="19">
        <v>26864.22</v>
      </c>
      <c r="V501" s="19">
        <v>26864.78</v>
      </c>
      <c r="W501" s="19">
        <v>0</v>
      </c>
      <c r="X501" s="19">
        <v>26864.779999999329</v>
      </c>
      <c r="Y501" s="20">
        <f t="shared" ref="Y501:Y551" si="59">S501/K501</f>
        <v>0.40196881234110315</v>
      </c>
      <c r="Z501" s="20">
        <f t="shared" ref="Z501:Z551" si="60">S501/O501</f>
        <v>0.40196881234110315</v>
      </c>
      <c r="AA501" s="20">
        <f t="shared" ref="AA501:AA551" si="61">(P501+Q501+R501)/O501</f>
        <v>0.59736572592586079</v>
      </c>
      <c r="AB501" s="21">
        <f t="shared" ref="AB501:AB551" si="62">Z501+AA501</f>
        <v>0.99933453826696395</v>
      </c>
    </row>
    <row r="502" spans="1:28" outlineLevel="1" x14ac:dyDescent="0.35">
      <c r="A502" s="22"/>
      <c r="B502" s="23"/>
      <c r="C502" s="23" t="s">
        <v>137</v>
      </c>
      <c r="D502" s="23"/>
      <c r="E502" s="23"/>
      <c r="F502" s="23"/>
      <c r="G502" s="23"/>
      <c r="H502" s="23"/>
      <c r="I502" s="24"/>
      <c r="J502" s="25">
        <f t="shared" ref="J502:X502" si="63">SUBTOTAL(9,J457:J501)</f>
        <v>10745187838</v>
      </c>
      <c r="K502" s="26">
        <f t="shared" si="63"/>
        <v>6932108859</v>
      </c>
      <c r="L502" s="26">
        <f t="shared" si="63"/>
        <v>0</v>
      </c>
      <c r="M502" s="26">
        <f t="shared" si="63"/>
        <v>0</v>
      </c>
      <c r="N502" s="26">
        <f t="shared" si="63"/>
        <v>0</v>
      </c>
      <c r="O502" s="26">
        <f t="shared" si="63"/>
        <v>6932108859</v>
      </c>
      <c r="P502" s="26">
        <f t="shared" si="63"/>
        <v>316519577.60000002</v>
      </c>
      <c r="Q502" s="26">
        <f t="shared" si="63"/>
        <v>1513023120.4700003</v>
      </c>
      <c r="R502" s="26">
        <f t="shared" si="63"/>
        <v>391167540.40999997</v>
      </c>
      <c r="S502" s="26">
        <f t="shared" si="63"/>
        <v>2852170983.0900006</v>
      </c>
      <c r="T502" s="26">
        <f t="shared" si="63"/>
        <v>2830294119.5000005</v>
      </c>
      <c r="U502" s="26">
        <f t="shared" si="63"/>
        <v>352404390.67000002</v>
      </c>
      <c r="V502" s="26">
        <f t="shared" si="63"/>
        <v>1859227637.4300003</v>
      </c>
      <c r="W502" s="26">
        <f t="shared" si="63"/>
        <v>0</v>
      </c>
      <c r="X502" s="26">
        <f t="shared" si="63"/>
        <v>1859227637.4300003</v>
      </c>
      <c r="Y502" s="27">
        <f t="shared" si="59"/>
        <v>0.41144347861574754</v>
      </c>
      <c r="Z502" s="27">
        <f t="shared" si="60"/>
        <v>0.41144347861574754</v>
      </c>
      <c r="AA502" s="27">
        <f t="shared" si="61"/>
        <v>0.32035132218052781</v>
      </c>
      <c r="AB502" s="28">
        <f t="shared" si="62"/>
        <v>0.73179480079627535</v>
      </c>
    </row>
    <row r="503" spans="1:28" ht="71.150000000000006" customHeight="1" outlineLevel="2" x14ac:dyDescent="0.35">
      <c r="A503" s="15" t="s">
        <v>32</v>
      </c>
      <c r="B503" s="16" t="s">
        <v>33</v>
      </c>
      <c r="C503" s="16" t="s">
        <v>138</v>
      </c>
      <c r="D503" s="16" t="s">
        <v>139</v>
      </c>
      <c r="E503" s="16" t="s">
        <v>55</v>
      </c>
      <c r="F503" s="16" t="s">
        <v>36</v>
      </c>
      <c r="G503" s="16">
        <v>1310</v>
      </c>
      <c r="H503" s="16">
        <v>3480</v>
      </c>
      <c r="I503" s="17" t="s">
        <v>140</v>
      </c>
      <c r="J503" s="18">
        <v>38165891</v>
      </c>
      <c r="K503" s="19">
        <v>38026210</v>
      </c>
      <c r="L503" s="19">
        <v>0</v>
      </c>
      <c r="M503" s="19">
        <v>0</v>
      </c>
      <c r="N503" s="19">
        <v>0</v>
      </c>
      <c r="O503" s="19">
        <v>38026210</v>
      </c>
      <c r="P503" s="19">
        <v>0</v>
      </c>
      <c r="Q503" s="19">
        <v>10791012.050000001</v>
      </c>
      <c r="R503" s="19">
        <v>0</v>
      </c>
      <c r="S503" s="19">
        <v>27235197.949999999</v>
      </c>
      <c r="T503" s="19">
        <v>27235197.949999999</v>
      </c>
      <c r="U503" s="19">
        <v>0</v>
      </c>
      <c r="V503" s="19">
        <v>0</v>
      </c>
      <c r="W503" s="19">
        <v>0</v>
      </c>
      <c r="X503" s="19">
        <v>0</v>
      </c>
      <c r="Y503" s="20">
        <f t="shared" si="59"/>
        <v>0.71622173101132081</v>
      </c>
      <c r="Z503" s="20">
        <f t="shared" si="60"/>
        <v>0.71622173101132081</v>
      </c>
      <c r="AA503" s="20">
        <f t="shared" si="61"/>
        <v>0.28377826898867914</v>
      </c>
      <c r="AB503" s="21">
        <f t="shared" si="62"/>
        <v>1</v>
      </c>
    </row>
    <row r="504" spans="1:28" ht="71.150000000000006" customHeight="1" outlineLevel="2" x14ac:dyDescent="0.35">
      <c r="A504" s="15" t="s">
        <v>32</v>
      </c>
      <c r="B504" s="16" t="s">
        <v>33</v>
      </c>
      <c r="C504" s="16" t="s">
        <v>138</v>
      </c>
      <c r="D504" s="16" t="s">
        <v>139</v>
      </c>
      <c r="E504" s="16" t="s">
        <v>141</v>
      </c>
      <c r="F504" s="16" t="s">
        <v>36</v>
      </c>
      <c r="G504" s="16">
        <v>1310</v>
      </c>
      <c r="H504" s="16">
        <v>3480</v>
      </c>
      <c r="I504" s="17" t="s">
        <v>142</v>
      </c>
      <c r="J504" s="18">
        <v>16992887</v>
      </c>
      <c r="K504" s="19">
        <v>16918509</v>
      </c>
      <c r="L504" s="19">
        <v>0</v>
      </c>
      <c r="M504" s="19">
        <v>0</v>
      </c>
      <c r="N504" s="19">
        <v>0</v>
      </c>
      <c r="O504" s="19">
        <v>16918509</v>
      </c>
      <c r="P504" s="19">
        <v>0</v>
      </c>
      <c r="Q504" s="19">
        <v>2200421.4300000002</v>
      </c>
      <c r="R504" s="19">
        <v>0</v>
      </c>
      <c r="S504" s="19">
        <v>14718087.57</v>
      </c>
      <c r="T504" s="19">
        <v>14718087.57</v>
      </c>
      <c r="U504" s="19">
        <v>0</v>
      </c>
      <c r="V504" s="19">
        <v>0</v>
      </c>
      <c r="W504" s="19">
        <v>0</v>
      </c>
      <c r="X504" s="19">
        <v>0</v>
      </c>
      <c r="Y504" s="20">
        <f t="shared" si="59"/>
        <v>0.86993999116588827</v>
      </c>
      <c r="Z504" s="20">
        <f t="shared" si="60"/>
        <v>0.86993999116588827</v>
      </c>
      <c r="AA504" s="20">
        <f t="shared" si="61"/>
        <v>0.13006000883411181</v>
      </c>
      <c r="AB504" s="21">
        <f t="shared" si="62"/>
        <v>1</v>
      </c>
    </row>
    <row r="505" spans="1:28" ht="71.150000000000006" customHeight="1" outlineLevel="2" x14ac:dyDescent="0.35">
      <c r="A505" s="15" t="s">
        <v>32</v>
      </c>
      <c r="B505" s="16" t="s">
        <v>33</v>
      </c>
      <c r="C505" s="16" t="s">
        <v>138</v>
      </c>
      <c r="D505" s="16" t="s">
        <v>139</v>
      </c>
      <c r="E505" s="16" t="s">
        <v>143</v>
      </c>
      <c r="F505" s="16" t="s">
        <v>36</v>
      </c>
      <c r="G505" s="16">
        <v>1310</v>
      </c>
      <c r="H505" s="16">
        <v>3480</v>
      </c>
      <c r="I505" s="17" t="s">
        <v>144</v>
      </c>
      <c r="J505" s="18">
        <v>68549442</v>
      </c>
      <c r="K505" s="19">
        <v>68239012</v>
      </c>
      <c r="L505" s="19">
        <v>0</v>
      </c>
      <c r="M505" s="19">
        <v>0</v>
      </c>
      <c r="N505" s="19">
        <v>0</v>
      </c>
      <c r="O505" s="19">
        <v>68239012</v>
      </c>
      <c r="P505" s="19">
        <v>0</v>
      </c>
      <c r="Q505" s="19">
        <v>13724694.82</v>
      </c>
      <c r="R505" s="19">
        <v>0</v>
      </c>
      <c r="S505" s="19">
        <v>54514317.18</v>
      </c>
      <c r="T505" s="19">
        <v>54514317.18</v>
      </c>
      <c r="U505" s="19">
        <v>0</v>
      </c>
      <c r="V505" s="19">
        <v>0</v>
      </c>
      <c r="W505" s="19">
        <v>0</v>
      </c>
      <c r="X505" s="19">
        <v>0</v>
      </c>
      <c r="Y505" s="20">
        <f t="shared" si="59"/>
        <v>0.79887318972320409</v>
      </c>
      <c r="Z505" s="20">
        <f t="shared" si="60"/>
        <v>0.79887318972320409</v>
      </c>
      <c r="AA505" s="20">
        <f t="shared" si="61"/>
        <v>0.20112681027679594</v>
      </c>
      <c r="AB505" s="21">
        <f t="shared" si="62"/>
        <v>1</v>
      </c>
    </row>
    <row r="506" spans="1:28" ht="71.150000000000006" customHeight="1" outlineLevel="2" x14ac:dyDescent="0.35">
      <c r="A506" s="15" t="s">
        <v>32</v>
      </c>
      <c r="B506" s="16" t="s">
        <v>33</v>
      </c>
      <c r="C506" s="16" t="s">
        <v>138</v>
      </c>
      <c r="D506" s="16" t="s">
        <v>139</v>
      </c>
      <c r="E506" s="16" t="s">
        <v>145</v>
      </c>
      <c r="F506" s="16" t="s">
        <v>36</v>
      </c>
      <c r="G506" s="16">
        <v>1310</v>
      </c>
      <c r="H506" s="16">
        <v>3430</v>
      </c>
      <c r="I506" s="17" t="s">
        <v>146</v>
      </c>
      <c r="J506" s="18">
        <v>4187041649</v>
      </c>
      <c r="K506" s="19">
        <v>4187041649</v>
      </c>
      <c r="L506" s="19">
        <v>0</v>
      </c>
      <c r="M506" s="19">
        <v>0</v>
      </c>
      <c r="N506" s="19">
        <v>0</v>
      </c>
      <c r="O506" s="19">
        <v>4187041649</v>
      </c>
      <c r="P506" s="19">
        <v>0</v>
      </c>
      <c r="Q506" s="19">
        <v>450290362.69</v>
      </c>
      <c r="R506" s="19">
        <v>0</v>
      </c>
      <c r="S506" s="19">
        <v>3736751286.3099999</v>
      </c>
      <c r="T506" s="19">
        <v>3736751286.3099999</v>
      </c>
      <c r="U506" s="19">
        <v>0</v>
      </c>
      <c r="V506" s="19">
        <v>0</v>
      </c>
      <c r="W506" s="19">
        <v>0</v>
      </c>
      <c r="X506" s="19">
        <v>0</v>
      </c>
      <c r="Y506" s="20">
        <f t="shared" si="59"/>
        <v>0.89245620167223705</v>
      </c>
      <c r="Z506" s="20">
        <f t="shared" si="60"/>
        <v>0.89245620167223705</v>
      </c>
      <c r="AA506" s="20">
        <f t="shared" si="61"/>
        <v>0.10754379832776294</v>
      </c>
      <c r="AB506" s="21">
        <f t="shared" si="62"/>
        <v>1</v>
      </c>
    </row>
    <row r="507" spans="1:28" ht="71.150000000000006" customHeight="1" outlineLevel="2" x14ac:dyDescent="0.35">
      <c r="A507" s="15" t="s">
        <v>32</v>
      </c>
      <c r="B507" s="16" t="s">
        <v>33</v>
      </c>
      <c r="C507" s="16" t="s">
        <v>138</v>
      </c>
      <c r="D507" s="16" t="s">
        <v>139</v>
      </c>
      <c r="E507" s="16" t="s">
        <v>147</v>
      </c>
      <c r="F507" s="16" t="s">
        <v>36</v>
      </c>
      <c r="G507" s="16">
        <v>1310</v>
      </c>
      <c r="H507" s="16">
        <v>3430</v>
      </c>
      <c r="I507" s="17" t="s">
        <v>148</v>
      </c>
      <c r="J507" s="18">
        <v>2563803998</v>
      </c>
      <c r="K507" s="19">
        <v>2563803998</v>
      </c>
      <c r="L507" s="19">
        <v>0</v>
      </c>
      <c r="M507" s="19">
        <v>0</v>
      </c>
      <c r="N507" s="19">
        <v>0</v>
      </c>
      <c r="O507" s="19">
        <v>2563803998</v>
      </c>
      <c r="P507" s="19">
        <v>0</v>
      </c>
      <c r="Q507" s="19">
        <v>200132506</v>
      </c>
      <c r="R507" s="19">
        <v>0</v>
      </c>
      <c r="S507" s="19">
        <v>2363671492</v>
      </c>
      <c r="T507" s="19">
        <v>2363671492</v>
      </c>
      <c r="U507" s="19">
        <v>0</v>
      </c>
      <c r="V507" s="19">
        <v>0</v>
      </c>
      <c r="W507" s="19">
        <v>0</v>
      </c>
      <c r="X507" s="19">
        <v>0</v>
      </c>
      <c r="Y507" s="20">
        <f t="shared" si="59"/>
        <v>0.92193923320342686</v>
      </c>
      <c r="Z507" s="20">
        <f t="shared" si="60"/>
        <v>0.92193923320342686</v>
      </c>
      <c r="AA507" s="20">
        <f t="shared" si="61"/>
        <v>7.8060766796573186E-2</v>
      </c>
      <c r="AB507" s="21">
        <f t="shared" si="62"/>
        <v>1</v>
      </c>
    </row>
    <row r="508" spans="1:28" ht="93" customHeight="1" outlineLevel="2" x14ac:dyDescent="0.35">
      <c r="A508" s="15" t="s">
        <v>32</v>
      </c>
      <c r="B508" s="16" t="s">
        <v>33</v>
      </c>
      <c r="C508" s="16" t="s">
        <v>138</v>
      </c>
      <c r="D508" s="16" t="s">
        <v>139</v>
      </c>
      <c r="E508" s="16" t="s">
        <v>149</v>
      </c>
      <c r="F508" s="16" t="s">
        <v>36</v>
      </c>
      <c r="G508" s="16">
        <v>1310</v>
      </c>
      <c r="H508" s="16">
        <v>3440</v>
      </c>
      <c r="I508" s="17" t="s">
        <v>150</v>
      </c>
      <c r="J508" s="18">
        <v>549791181900</v>
      </c>
      <c r="K508" s="19">
        <v>549791181900</v>
      </c>
      <c r="L508" s="19">
        <v>0</v>
      </c>
      <c r="M508" s="19">
        <v>0</v>
      </c>
      <c r="N508" s="19">
        <v>0</v>
      </c>
      <c r="O508" s="19">
        <v>549791181900</v>
      </c>
      <c r="P508" s="19">
        <v>0</v>
      </c>
      <c r="Q508" s="19">
        <v>42291629376</v>
      </c>
      <c r="R508" s="19">
        <v>0</v>
      </c>
      <c r="S508" s="19">
        <v>507499552524</v>
      </c>
      <c r="T508" s="19">
        <v>507499552524</v>
      </c>
      <c r="U508" s="19">
        <v>0</v>
      </c>
      <c r="V508" s="19">
        <v>0</v>
      </c>
      <c r="W508" s="19">
        <v>0</v>
      </c>
      <c r="X508" s="19">
        <v>0</v>
      </c>
      <c r="Y508" s="20">
        <f t="shared" si="59"/>
        <v>0.92307692307860201</v>
      </c>
      <c r="Z508" s="20">
        <f t="shared" si="60"/>
        <v>0.92307692307860201</v>
      </c>
      <c r="AA508" s="20">
        <f t="shared" si="61"/>
        <v>7.6923076921397965E-2</v>
      </c>
      <c r="AB508" s="21">
        <f t="shared" si="62"/>
        <v>1</v>
      </c>
    </row>
    <row r="509" spans="1:28" ht="71.150000000000006" customHeight="1" outlineLevel="2" x14ac:dyDescent="0.35">
      <c r="A509" s="15" t="s">
        <v>32</v>
      </c>
      <c r="B509" s="16" t="s">
        <v>33</v>
      </c>
      <c r="C509" s="16" t="s">
        <v>138</v>
      </c>
      <c r="D509" s="16" t="s">
        <v>139</v>
      </c>
      <c r="E509" s="16" t="s">
        <v>151</v>
      </c>
      <c r="F509" s="16" t="s">
        <v>36</v>
      </c>
      <c r="G509" s="16">
        <v>1310</v>
      </c>
      <c r="H509" s="16">
        <v>3440</v>
      </c>
      <c r="I509" s="17" t="s">
        <v>152</v>
      </c>
      <c r="J509" s="18">
        <v>1971517906</v>
      </c>
      <c r="K509" s="19">
        <v>1971517906</v>
      </c>
      <c r="L509" s="19">
        <v>0</v>
      </c>
      <c r="M509" s="19">
        <v>0</v>
      </c>
      <c r="N509" s="19">
        <v>0</v>
      </c>
      <c r="O509" s="19">
        <v>1971517906</v>
      </c>
      <c r="P509" s="19">
        <v>0</v>
      </c>
      <c r="Q509" s="19">
        <v>164293162</v>
      </c>
      <c r="R509" s="19">
        <v>0</v>
      </c>
      <c r="S509" s="19">
        <v>1807224744</v>
      </c>
      <c r="T509" s="19">
        <v>1807224744</v>
      </c>
      <c r="U509" s="19">
        <v>0</v>
      </c>
      <c r="V509" s="19">
        <v>0</v>
      </c>
      <c r="W509" s="19">
        <v>0</v>
      </c>
      <c r="X509" s="19">
        <v>0</v>
      </c>
      <c r="Y509" s="20">
        <f t="shared" si="59"/>
        <v>0.91666666506045924</v>
      </c>
      <c r="Z509" s="20">
        <f t="shared" si="60"/>
        <v>0.91666666506045924</v>
      </c>
      <c r="AA509" s="20">
        <f t="shared" si="61"/>
        <v>8.3333334939540746E-2</v>
      </c>
      <c r="AB509" s="21">
        <f t="shared" si="62"/>
        <v>1</v>
      </c>
    </row>
    <row r="510" spans="1:28" ht="71.150000000000006" customHeight="1" outlineLevel="2" x14ac:dyDescent="0.35">
      <c r="A510" s="15" t="s">
        <v>32</v>
      </c>
      <c r="B510" s="16" t="s">
        <v>33</v>
      </c>
      <c r="C510" s="16" t="s">
        <v>138</v>
      </c>
      <c r="D510" s="16" t="s">
        <v>139</v>
      </c>
      <c r="E510" s="16" t="s">
        <v>153</v>
      </c>
      <c r="F510" s="16" t="s">
        <v>36</v>
      </c>
      <c r="G510" s="16">
        <v>1310</v>
      </c>
      <c r="H510" s="16">
        <v>3440</v>
      </c>
      <c r="I510" s="17" t="s">
        <v>154</v>
      </c>
      <c r="J510" s="18">
        <v>1971517906</v>
      </c>
      <c r="K510" s="19">
        <v>1971517906</v>
      </c>
      <c r="L510" s="19">
        <v>0</v>
      </c>
      <c r="M510" s="19">
        <v>0</v>
      </c>
      <c r="N510" s="19">
        <v>0</v>
      </c>
      <c r="O510" s="19">
        <v>1971517906</v>
      </c>
      <c r="P510" s="19">
        <v>0</v>
      </c>
      <c r="Q510" s="19">
        <v>164293162</v>
      </c>
      <c r="R510" s="19">
        <v>0</v>
      </c>
      <c r="S510" s="19">
        <v>1807224744</v>
      </c>
      <c r="T510" s="19">
        <v>1807224744</v>
      </c>
      <c r="U510" s="19">
        <v>0</v>
      </c>
      <c r="V510" s="19">
        <v>0</v>
      </c>
      <c r="W510" s="19">
        <v>0</v>
      </c>
      <c r="X510" s="19">
        <v>0</v>
      </c>
      <c r="Y510" s="20">
        <f t="shared" si="59"/>
        <v>0.91666666506045924</v>
      </c>
      <c r="Z510" s="20">
        <f t="shared" si="60"/>
        <v>0.91666666506045924</v>
      </c>
      <c r="AA510" s="20">
        <f t="shared" si="61"/>
        <v>8.3333334939540746E-2</v>
      </c>
      <c r="AB510" s="21">
        <f t="shared" si="62"/>
        <v>1</v>
      </c>
    </row>
    <row r="511" spans="1:28" ht="71.150000000000006" customHeight="1" outlineLevel="2" x14ac:dyDescent="0.35">
      <c r="A511" s="15" t="s">
        <v>32</v>
      </c>
      <c r="B511" s="16" t="s">
        <v>33</v>
      </c>
      <c r="C511" s="16" t="s">
        <v>138</v>
      </c>
      <c r="D511" s="16" t="s">
        <v>139</v>
      </c>
      <c r="E511" s="16" t="s">
        <v>155</v>
      </c>
      <c r="F511" s="16" t="s">
        <v>36</v>
      </c>
      <c r="G511" s="16">
        <v>1310</v>
      </c>
      <c r="H511" s="16">
        <v>3440</v>
      </c>
      <c r="I511" s="17" t="s">
        <v>156</v>
      </c>
      <c r="J511" s="18">
        <v>1971517906</v>
      </c>
      <c r="K511" s="19">
        <v>1971517906</v>
      </c>
      <c r="L511" s="19">
        <v>0</v>
      </c>
      <c r="M511" s="19">
        <v>0</v>
      </c>
      <c r="N511" s="19">
        <v>0</v>
      </c>
      <c r="O511" s="19">
        <v>1971517906</v>
      </c>
      <c r="P511" s="19">
        <v>0</v>
      </c>
      <c r="Q511" s="19">
        <v>164293162</v>
      </c>
      <c r="R511" s="19">
        <v>0</v>
      </c>
      <c r="S511" s="19">
        <v>1807224744</v>
      </c>
      <c r="T511" s="19">
        <v>1807224744</v>
      </c>
      <c r="U511" s="19">
        <v>0</v>
      </c>
      <c r="V511" s="19">
        <v>0</v>
      </c>
      <c r="W511" s="19">
        <v>0</v>
      </c>
      <c r="X511" s="19">
        <v>0</v>
      </c>
      <c r="Y511" s="20">
        <f t="shared" si="59"/>
        <v>0.91666666506045924</v>
      </c>
      <c r="Z511" s="20">
        <f t="shared" si="60"/>
        <v>0.91666666506045924</v>
      </c>
      <c r="AA511" s="20">
        <f t="shared" si="61"/>
        <v>8.3333334939540746E-2</v>
      </c>
      <c r="AB511" s="21">
        <f t="shared" si="62"/>
        <v>1</v>
      </c>
    </row>
    <row r="512" spans="1:28" ht="71.150000000000006" customHeight="1" outlineLevel="2" x14ac:dyDescent="0.35">
      <c r="A512" s="15" t="s">
        <v>32</v>
      </c>
      <c r="B512" s="16" t="s">
        <v>33</v>
      </c>
      <c r="C512" s="16" t="s">
        <v>138</v>
      </c>
      <c r="D512" s="16" t="s">
        <v>139</v>
      </c>
      <c r="E512" s="16" t="s">
        <v>157</v>
      </c>
      <c r="F512" s="16" t="s">
        <v>36</v>
      </c>
      <c r="G512" s="16">
        <v>1310</v>
      </c>
      <c r="H512" s="16">
        <v>3440</v>
      </c>
      <c r="I512" s="17" t="s">
        <v>158</v>
      </c>
      <c r="J512" s="18">
        <v>1971517906</v>
      </c>
      <c r="K512" s="19">
        <v>1971517906</v>
      </c>
      <c r="L512" s="19">
        <v>0</v>
      </c>
      <c r="M512" s="19">
        <v>0</v>
      </c>
      <c r="N512" s="19">
        <v>0</v>
      </c>
      <c r="O512" s="19">
        <v>1971517906</v>
      </c>
      <c r="P512" s="19">
        <v>0</v>
      </c>
      <c r="Q512" s="19">
        <v>164293162</v>
      </c>
      <c r="R512" s="19">
        <v>0</v>
      </c>
      <c r="S512" s="19">
        <v>1807224744</v>
      </c>
      <c r="T512" s="19">
        <v>1807224744</v>
      </c>
      <c r="U512" s="19">
        <v>0</v>
      </c>
      <c r="V512" s="19">
        <v>0</v>
      </c>
      <c r="W512" s="19">
        <v>0</v>
      </c>
      <c r="X512" s="19">
        <v>0</v>
      </c>
      <c r="Y512" s="20">
        <f t="shared" si="59"/>
        <v>0.91666666506045924</v>
      </c>
      <c r="Z512" s="20">
        <f t="shared" si="60"/>
        <v>0.91666666506045924</v>
      </c>
      <c r="AA512" s="20">
        <f t="shared" si="61"/>
        <v>8.3333334939540746E-2</v>
      </c>
      <c r="AB512" s="21">
        <f t="shared" si="62"/>
        <v>1</v>
      </c>
    </row>
    <row r="513" spans="1:28" ht="71.150000000000006" customHeight="1" outlineLevel="2" x14ac:dyDescent="0.35">
      <c r="A513" s="15" t="s">
        <v>32</v>
      </c>
      <c r="B513" s="16" t="s">
        <v>33</v>
      </c>
      <c r="C513" s="16" t="s">
        <v>138</v>
      </c>
      <c r="D513" s="16" t="s">
        <v>139</v>
      </c>
      <c r="E513" s="16" t="s">
        <v>159</v>
      </c>
      <c r="F513" s="16" t="s">
        <v>36</v>
      </c>
      <c r="G513" s="16">
        <v>1310</v>
      </c>
      <c r="H513" s="16">
        <v>3440</v>
      </c>
      <c r="I513" s="17" t="s">
        <v>160</v>
      </c>
      <c r="J513" s="18">
        <v>2823955909</v>
      </c>
      <c r="K513" s="19">
        <v>1620864375</v>
      </c>
      <c r="L513" s="19">
        <v>0</v>
      </c>
      <c r="M513" s="19">
        <v>0</v>
      </c>
      <c r="N513" s="19">
        <v>0</v>
      </c>
      <c r="O513" s="19">
        <v>1620864375</v>
      </c>
      <c r="P513" s="19">
        <v>0</v>
      </c>
      <c r="Q513" s="19">
        <v>114579435</v>
      </c>
      <c r="R513" s="19">
        <v>0</v>
      </c>
      <c r="S513" s="19">
        <v>1506284940</v>
      </c>
      <c r="T513" s="19">
        <v>1506284940</v>
      </c>
      <c r="U513" s="19">
        <v>0</v>
      </c>
      <c r="V513" s="19">
        <v>0</v>
      </c>
      <c r="W513" s="19">
        <v>0</v>
      </c>
      <c r="X513" s="19">
        <v>0</v>
      </c>
      <c r="Y513" s="20">
        <f t="shared" si="59"/>
        <v>0.92930967157569866</v>
      </c>
      <c r="Z513" s="20">
        <f t="shared" si="60"/>
        <v>0.92930967157569866</v>
      </c>
      <c r="AA513" s="20">
        <f t="shared" si="61"/>
        <v>7.0690328424301382E-2</v>
      </c>
      <c r="AB513" s="21">
        <f t="shared" si="62"/>
        <v>1</v>
      </c>
    </row>
    <row r="514" spans="1:28" ht="71.150000000000006" customHeight="1" outlineLevel="2" x14ac:dyDescent="0.35">
      <c r="A514" s="15" t="s">
        <v>32</v>
      </c>
      <c r="B514" s="16" t="s">
        <v>33</v>
      </c>
      <c r="C514" s="16" t="s">
        <v>138</v>
      </c>
      <c r="D514" s="16" t="s">
        <v>139</v>
      </c>
      <c r="E514" s="16" t="s">
        <v>161</v>
      </c>
      <c r="F514" s="16" t="s">
        <v>36</v>
      </c>
      <c r="G514" s="16">
        <v>1310</v>
      </c>
      <c r="H514" s="16">
        <v>3440</v>
      </c>
      <c r="I514" s="17" t="s">
        <v>162</v>
      </c>
      <c r="J514" s="18">
        <v>330482748</v>
      </c>
      <c r="K514" s="19">
        <v>330482748</v>
      </c>
      <c r="L514" s="19">
        <v>0</v>
      </c>
      <c r="M514" s="19">
        <v>0</v>
      </c>
      <c r="N514" s="19">
        <v>0</v>
      </c>
      <c r="O514" s="19">
        <v>330482748</v>
      </c>
      <c r="P514" s="19">
        <v>0</v>
      </c>
      <c r="Q514" s="19">
        <v>34676954.390000001</v>
      </c>
      <c r="R514" s="19">
        <v>0</v>
      </c>
      <c r="S514" s="19">
        <v>295805793.61000001</v>
      </c>
      <c r="T514" s="19">
        <v>295805793.61000001</v>
      </c>
      <c r="U514" s="19">
        <v>0</v>
      </c>
      <c r="V514" s="19">
        <v>0</v>
      </c>
      <c r="W514" s="19">
        <v>0</v>
      </c>
      <c r="X514" s="19">
        <v>0</v>
      </c>
      <c r="Y514" s="20">
        <f t="shared" si="59"/>
        <v>0.89507181660810931</v>
      </c>
      <c r="Z514" s="20">
        <f t="shared" si="60"/>
        <v>0.89507181660810931</v>
      </c>
      <c r="AA514" s="20">
        <f t="shared" si="61"/>
        <v>0.10492818339189071</v>
      </c>
      <c r="AB514" s="21">
        <f t="shared" si="62"/>
        <v>1</v>
      </c>
    </row>
    <row r="515" spans="1:28" ht="71.150000000000006" customHeight="1" outlineLevel="2" x14ac:dyDescent="0.35">
      <c r="A515" s="15" t="s">
        <v>32</v>
      </c>
      <c r="B515" s="16" t="s">
        <v>33</v>
      </c>
      <c r="C515" s="16" t="s">
        <v>138</v>
      </c>
      <c r="D515" s="16" t="s">
        <v>139</v>
      </c>
      <c r="E515" s="16" t="s">
        <v>163</v>
      </c>
      <c r="F515" s="16" t="s">
        <v>36</v>
      </c>
      <c r="G515" s="16">
        <v>1310</v>
      </c>
      <c r="H515" s="16">
        <v>3440</v>
      </c>
      <c r="I515" s="17" t="s">
        <v>164</v>
      </c>
      <c r="J515" s="18">
        <v>50843499</v>
      </c>
      <c r="K515" s="19">
        <v>50843499</v>
      </c>
      <c r="L515" s="19">
        <v>0</v>
      </c>
      <c r="M515" s="19">
        <v>0</v>
      </c>
      <c r="N515" s="19">
        <v>0</v>
      </c>
      <c r="O515" s="19">
        <v>50843499</v>
      </c>
      <c r="P515" s="19">
        <v>0</v>
      </c>
      <c r="Q515" s="19">
        <v>5334915.99</v>
      </c>
      <c r="R515" s="19">
        <v>0</v>
      </c>
      <c r="S515" s="19">
        <v>45508583.009999998</v>
      </c>
      <c r="T515" s="19">
        <v>45508583.009999998</v>
      </c>
      <c r="U515" s="19">
        <v>0</v>
      </c>
      <c r="V515" s="19">
        <v>0</v>
      </c>
      <c r="W515" s="19">
        <v>0</v>
      </c>
      <c r="X515" s="19">
        <v>0</v>
      </c>
      <c r="Y515" s="20">
        <f t="shared" si="59"/>
        <v>0.89507181655613433</v>
      </c>
      <c r="Z515" s="20">
        <f t="shared" si="60"/>
        <v>0.89507181655613433</v>
      </c>
      <c r="AA515" s="20">
        <f t="shared" si="61"/>
        <v>0.10492818344386566</v>
      </c>
      <c r="AB515" s="21">
        <f t="shared" si="62"/>
        <v>1</v>
      </c>
    </row>
    <row r="516" spans="1:28" ht="71.150000000000006" customHeight="1" outlineLevel="2" x14ac:dyDescent="0.35">
      <c r="A516" s="15" t="s">
        <v>32</v>
      </c>
      <c r="B516" s="16" t="s">
        <v>33</v>
      </c>
      <c r="C516" s="16" t="s">
        <v>138</v>
      </c>
      <c r="D516" s="16" t="s">
        <v>139</v>
      </c>
      <c r="E516" s="16" t="s">
        <v>165</v>
      </c>
      <c r="F516" s="16" t="s">
        <v>36</v>
      </c>
      <c r="G516" s="16">
        <v>1310</v>
      </c>
      <c r="H516" s="16">
        <v>3440</v>
      </c>
      <c r="I516" s="17" t="s">
        <v>166</v>
      </c>
      <c r="J516" s="18">
        <v>7258377</v>
      </c>
      <c r="K516" s="19">
        <v>7258377</v>
      </c>
      <c r="L516" s="19">
        <v>0</v>
      </c>
      <c r="M516" s="19">
        <v>0</v>
      </c>
      <c r="N516" s="19">
        <v>0</v>
      </c>
      <c r="O516" s="19">
        <v>7258377</v>
      </c>
      <c r="P516" s="19">
        <v>0</v>
      </c>
      <c r="Q516" s="19">
        <v>761608.31</v>
      </c>
      <c r="R516" s="19">
        <v>0</v>
      </c>
      <c r="S516" s="19">
        <v>6496768.6900000004</v>
      </c>
      <c r="T516" s="19">
        <v>6496768.6900000004</v>
      </c>
      <c r="U516" s="19">
        <v>0</v>
      </c>
      <c r="V516" s="19">
        <v>0</v>
      </c>
      <c r="W516" s="19">
        <v>0</v>
      </c>
      <c r="X516" s="19">
        <v>-9.3132257461547852E-10</v>
      </c>
      <c r="Y516" s="20">
        <f t="shared" si="59"/>
        <v>0.89507181701914906</v>
      </c>
      <c r="Z516" s="20">
        <f t="shared" si="60"/>
        <v>0.89507181701914906</v>
      </c>
      <c r="AA516" s="20">
        <f t="shared" si="61"/>
        <v>0.10492818298085096</v>
      </c>
      <c r="AB516" s="21">
        <f t="shared" si="62"/>
        <v>1</v>
      </c>
    </row>
    <row r="517" spans="1:28" ht="71.150000000000006" customHeight="1" outlineLevel="2" x14ac:dyDescent="0.35">
      <c r="A517" s="15" t="s">
        <v>32</v>
      </c>
      <c r="B517" s="16" t="s">
        <v>33</v>
      </c>
      <c r="C517" s="16" t="s">
        <v>138</v>
      </c>
      <c r="D517" s="16" t="s">
        <v>139</v>
      </c>
      <c r="E517" s="16" t="s">
        <v>167</v>
      </c>
      <c r="F517" s="16" t="s">
        <v>36</v>
      </c>
      <c r="G517" s="16">
        <v>1310</v>
      </c>
      <c r="H517" s="16">
        <v>3440</v>
      </c>
      <c r="I517" s="17" t="s">
        <v>168</v>
      </c>
      <c r="J517" s="18">
        <v>1116673</v>
      </c>
      <c r="K517" s="19">
        <v>1116673</v>
      </c>
      <c r="L517" s="19">
        <v>0</v>
      </c>
      <c r="M517" s="19">
        <v>0</v>
      </c>
      <c r="N517" s="19">
        <v>0</v>
      </c>
      <c r="O517" s="19">
        <v>1116673</v>
      </c>
      <c r="P517" s="19">
        <v>0</v>
      </c>
      <c r="Q517" s="19">
        <v>117170.47</v>
      </c>
      <c r="R517" s="19">
        <v>0</v>
      </c>
      <c r="S517" s="19">
        <v>999502.53</v>
      </c>
      <c r="T517" s="19">
        <v>999502.53</v>
      </c>
      <c r="U517" s="19">
        <v>0</v>
      </c>
      <c r="V517" s="19">
        <v>0</v>
      </c>
      <c r="W517" s="19">
        <v>0</v>
      </c>
      <c r="X517" s="19">
        <v>0</v>
      </c>
      <c r="Y517" s="20">
        <f t="shared" si="59"/>
        <v>0.89507181601059582</v>
      </c>
      <c r="Z517" s="20">
        <f t="shared" si="60"/>
        <v>0.89507181601059582</v>
      </c>
      <c r="AA517" s="20">
        <f t="shared" si="61"/>
        <v>0.10492818398940423</v>
      </c>
      <c r="AB517" s="21">
        <f t="shared" si="62"/>
        <v>1</v>
      </c>
    </row>
    <row r="518" spans="1:28" ht="71.150000000000006" customHeight="1" outlineLevel="2" x14ac:dyDescent="0.35">
      <c r="A518" s="15" t="s">
        <v>32</v>
      </c>
      <c r="B518" s="16" t="s">
        <v>33</v>
      </c>
      <c r="C518" s="16" t="s">
        <v>138</v>
      </c>
      <c r="D518" s="16" t="s">
        <v>139</v>
      </c>
      <c r="E518" s="16" t="s">
        <v>169</v>
      </c>
      <c r="F518" s="16" t="s">
        <v>36</v>
      </c>
      <c r="G518" s="16">
        <v>1310</v>
      </c>
      <c r="H518" s="16">
        <v>3430</v>
      </c>
      <c r="I518" s="17" t="s">
        <v>170</v>
      </c>
      <c r="J518" s="18">
        <v>101686999</v>
      </c>
      <c r="K518" s="19">
        <v>101686999</v>
      </c>
      <c r="L518" s="19">
        <v>0</v>
      </c>
      <c r="M518" s="19">
        <v>0</v>
      </c>
      <c r="N518" s="19">
        <v>0</v>
      </c>
      <c r="O518" s="19">
        <v>101686999</v>
      </c>
      <c r="P518" s="19">
        <v>0</v>
      </c>
      <c r="Q518" s="19">
        <v>10669832.08</v>
      </c>
      <c r="R518" s="19">
        <v>0</v>
      </c>
      <c r="S518" s="19">
        <v>91017166.920000002</v>
      </c>
      <c r="T518" s="19">
        <v>91017166.920000002</v>
      </c>
      <c r="U518" s="19">
        <v>0</v>
      </c>
      <c r="V518" s="19">
        <v>0</v>
      </c>
      <c r="W518" s="19">
        <v>0</v>
      </c>
      <c r="X518" s="19">
        <v>0</v>
      </c>
      <c r="Y518" s="20">
        <f t="shared" si="59"/>
        <v>0.89507181660459856</v>
      </c>
      <c r="Z518" s="20">
        <f t="shared" si="60"/>
        <v>0.89507181660459856</v>
      </c>
      <c r="AA518" s="20">
        <f t="shared" si="61"/>
        <v>0.10492818339540141</v>
      </c>
      <c r="AB518" s="21">
        <f t="shared" si="62"/>
        <v>1</v>
      </c>
    </row>
    <row r="519" spans="1:28" ht="71.150000000000006" customHeight="1" outlineLevel="2" x14ac:dyDescent="0.35">
      <c r="A519" s="15" t="s">
        <v>32</v>
      </c>
      <c r="B519" s="16" t="s">
        <v>33</v>
      </c>
      <c r="C519" s="16" t="s">
        <v>138</v>
      </c>
      <c r="D519" s="16" t="s">
        <v>139</v>
      </c>
      <c r="E519" s="16" t="s">
        <v>171</v>
      </c>
      <c r="F519" s="16" t="s">
        <v>36</v>
      </c>
      <c r="G519" s="16">
        <v>1310</v>
      </c>
      <c r="H519" s="16">
        <v>3430</v>
      </c>
      <c r="I519" s="17" t="s">
        <v>172</v>
      </c>
      <c r="J519" s="18">
        <v>2233346</v>
      </c>
      <c r="K519" s="19">
        <v>2233346</v>
      </c>
      <c r="L519" s="19">
        <v>0</v>
      </c>
      <c r="M519" s="19">
        <v>0</v>
      </c>
      <c r="N519" s="19">
        <v>0</v>
      </c>
      <c r="O519" s="19">
        <v>2233346</v>
      </c>
      <c r="P519" s="19">
        <v>0</v>
      </c>
      <c r="Q519" s="19">
        <v>234340.94</v>
      </c>
      <c r="R519" s="19">
        <v>0</v>
      </c>
      <c r="S519" s="19">
        <v>1999005.06</v>
      </c>
      <c r="T519" s="19">
        <v>1999005.06</v>
      </c>
      <c r="U519" s="19">
        <v>0</v>
      </c>
      <c r="V519" s="19">
        <v>0</v>
      </c>
      <c r="W519" s="19">
        <v>0</v>
      </c>
      <c r="X519" s="19">
        <v>0</v>
      </c>
      <c r="Y519" s="20">
        <f t="shared" si="59"/>
        <v>0.89507181601059582</v>
      </c>
      <c r="Z519" s="20">
        <f t="shared" si="60"/>
        <v>0.89507181601059582</v>
      </c>
      <c r="AA519" s="20">
        <f t="shared" si="61"/>
        <v>0.10492818398940423</v>
      </c>
      <c r="AB519" s="21">
        <f t="shared" si="62"/>
        <v>1</v>
      </c>
    </row>
    <row r="520" spans="1:28" ht="71.150000000000006" customHeight="1" outlineLevel="2" x14ac:dyDescent="0.35">
      <c r="A520" s="15" t="s">
        <v>32</v>
      </c>
      <c r="B520" s="16" t="s">
        <v>33</v>
      </c>
      <c r="C520" s="16" t="s">
        <v>138</v>
      </c>
      <c r="D520" s="16" t="s">
        <v>173</v>
      </c>
      <c r="E520" s="16"/>
      <c r="F520" s="16" t="s">
        <v>36</v>
      </c>
      <c r="G520" s="16">
        <v>1320</v>
      </c>
      <c r="H520" s="16">
        <v>3480</v>
      </c>
      <c r="I520" s="17" t="s">
        <v>174</v>
      </c>
      <c r="J520" s="18">
        <v>33373928</v>
      </c>
      <c r="K520" s="19">
        <v>33373928</v>
      </c>
      <c r="L520" s="19">
        <v>0</v>
      </c>
      <c r="M520" s="19">
        <v>0</v>
      </c>
      <c r="N520" s="19">
        <v>0</v>
      </c>
      <c r="O520" s="19">
        <v>33373928</v>
      </c>
      <c r="P520" s="19">
        <v>0</v>
      </c>
      <c r="Q520" s="19">
        <v>0</v>
      </c>
      <c r="R520" s="19">
        <v>0</v>
      </c>
      <c r="S520" s="19">
        <v>23717574.120000001</v>
      </c>
      <c r="T520" s="19">
        <v>23717574.120000001</v>
      </c>
      <c r="U520" s="19">
        <v>9656353.8800000008</v>
      </c>
      <c r="V520" s="19">
        <v>9656353.8800000008</v>
      </c>
      <c r="W520" s="19">
        <v>0</v>
      </c>
      <c r="X520" s="19">
        <v>9656353.879999999</v>
      </c>
      <c r="Y520" s="20">
        <f t="shared" si="59"/>
        <v>0.71066175129280562</v>
      </c>
      <c r="Z520" s="20">
        <f t="shared" si="60"/>
        <v>0.71066175129280562</v>
      </c>
      <c r="AA520" s="20">
        <f t="shared" si="61"/>
        <v>0</v>
      </c>
      <c r="AB520" s="21">
        <f t="shared" si="62"/>
        <v>0.71066175129280562</v>
      </c>
    </row>
    <row r="521" spans="1:28" ht="71.150000000000006" customHeight="1" outlineLevel="2" x14ac:dyDescent="0.35">
      <c r="A521" s="15" t="s">
        <v>32</v>
      </c>
      <c r="B521" s="16" t="s">
        <v>33</v>
      </c>
      <c r="C521" s="16" t="s">
        <v>138</v>
      </c>
      <c r="D521" s="16" t="s">
        <v>175</v>
      </c>
      <c r="E521" s="16" t="s">
        <v>141</v>
      </c>
      <c r="F521" s="16" t="s">
        <v>36</v>
      </c>
      <c r="G521" s="16">
        <v>1320</v>
      </c>
      <c r="H521" s="16">
        <v>3480</v>
      </c>
      <c r="I521" s="17" t="s">
        <v>176</v>
      </c>
      <c r="J521" s="18">
        <v>156376000</v>
      </c>
      <c r="K521" s="19">
        <v>156376000</v>
      </c>
      <c r="L521" s="19">
        <v>0</v>
      </c>
      <c r="M521" s="19">
        <v>0</v>
      </c>
      <c r="N521" s="19">
        <v>0</v>
      </c>
      <c r="O521" s="19">
        <v>156376000</v>
      </c>
      <c r="P521" s="19">
        <v>0</v>
      </c>
      <c r="Q521" s="19">
        <v>13031337</v>
      </c>
      <c r="R521" s="19">
        <v>0</v>
      </c>
      <c r="S521" s="19">
        <v>143344663</v>
      </c>
      <c r="T521" s="19">
        <v>143344663</v>
      </c>
      <c r="U521" s="19">
        <v>0</v>
      </c>
      <c r="V521" s="19">
        <v>0</v>
      </c>
      <c r="W521" s="19">
        <v>0</v>
      </c>
      <c r="X521" s="19">
        <v>0</v>
      </c>
      <c r="Y521" s="20">
        <f t="shared" si="59"/>
        <v>0.91666664321890823</v>
      </c>
      <c r="Z521" s="20">
        <f t="shared" si="60"/>
        <v>0.91666664321890823</v>
      </c>
      <c r="AA521" s="20">
        <f t="shared" si="61"/>
        <v>8.333335678109173E-2</v>
      </c>
      <c r="AB521" s="21">
        <f t="shared" si="62"/>
        <v>1</v>
      </c>
    </row>
    <row r="522" spans="1:28" ht="71.150000000000006" customHeight="1" outlineLevel="2" x14ac:dyDescent="0.35">
      <c r="A522" s="15" t="s">
        <v>32</v>
      </c>
      <c r="B522" s="16" t="s">
        <v>33</v>
      </c>
      <c r="C522" s="16" t="s">
        <v>138</v>
      </c>
      <c r="D522" s="16" t="s">
        <v>175</v>
      </c>
      <c r="E522" s="16" t="s">
        <v>143</v>
      </c>
      <c r="F522" s="16" t="s">
        <v>36</v>
      </c>
      <c r="G522" s="16">
        <v>1320</v>
      </c>
      <c r="H522" s="16">
        <v>3480</v>
      </c>
      <c r="I522" s="17" t="s">
        <v>177</v>
      </c>
      <c r="J522" s="18">
        <v>112000000</v>
      </c>
      <c r="K522" s="19">
        <v>112000000</v>
      </c>
      <c r="L522" s="19">
        <v>0</v>
      </c>
      <c r="M522" s="19">
        <v>0</v>
      </c>
      <c r="N522" s="19">
        <v>0</v>
      </c>
      <c r="O522" s="19">
        <v>112000000</v>
      </c>
      <c r="P522" s="19">
        <v>0</v>
      </c>
      <c r="Q522" s="19">
        <v>9333337</v>
      </c>
      <c r="R522" s="19">
        <v>0</v>
      </c>
      <c r="S522" s="19">
        <v>102666663</v>
      </c>
      <c r="T522" s="19">
        <v>102666663</v>
      </c>
      <c r="U522" s="19">
        <v>0</v>
      </c>
      <c r="V522" s="19">
        <v>0</v>
      </c>
      <c r="W522" s="19">
        <v>0</v>
      </c>
      <c r="X522" s="19">
        <v>0</v>
      </c>
      <c r="Y522" s="20">
        <f t="shared" si="59"/>
        <v>0.91666663392857139</v>
      </c>
      <c r="Z522" s="20">
        <f t="shared" si="60"/>
        <v>0.91666663392857139</v>
      </c>
      <c r="AA522" s="20">
        <f t="shared" si="61"/>
        <v>8.3333366071428577E-2</v>
      </c>
      <c r="AB522" s="21">
        <f t="shared" si="62"/>
        <v>1</v>
      </c>
    </row>
    <row r="523" spans="1:28" ht="71.150000000000006" customHeight="1" outlineLevel="2" x14ac:dyDescent="0.35">
      <c r="A523" s="15" t="s">
        <v>32</v>
      </c>
      <c r="B523" s="16" t="s">
        <v>33</v>
      </c>
      <c r="C523" s="16" t="s">
        <v>138</v>
      </c>
      <c r="D523" s="16" t="s">
        <v>178</v>
      </c>
      <c r="E523" s="16" t="s">
        <v>179</v>
      </c>
      <c r="F523" s="16" t="s">
        <v>36</v>
      </c>
      <c r="G523" s="16">
        <v>1330</v>
      </c>
      <c r="H523" s="16">
        <v>3480</v>
      </c>
      <c r="I523" s="17" t="s">
        <v>180</v>
      </c>
      <c r="J523" s="18">
        <v>23667000</v>
      </c>
      <c r="K523" s="19">
        <v>23667000</v>
      </c>
      <c r="L523" s="19">
        <v>0</v>
      </c>
      <c r="M523" s="19">
        <v>0</v>
      </c>
      <c r="N523" s="19">
        <v>0</v>
      </c>
      <c r="O523" s="19">
        <v>23667000</v>
      </c>
      <c r="P523" s="19">
        <v>0</v>
      </c>
      <c r="Q523" s="19">
        <v>8535525</v>
      </c>
      <c r="R523" s="19">
        <v>0</v>
      </c>
      <c r="S523" s="19">
        <v>15131475</v>
      </c>
      <c r="T523" s="19">
        <v>15131475</v>
      </c>
      <c r="U523" s="19">
        <v>0</v>
      </c>
      <c r="V523" s="19">
        <v>0</v>
      </c>
      <c r="W523" s="19">
        <v>0</v>
      </c>
      <c r="X523" s="19">
        <v>0</v>
      </c>
      <c r="Y523" s="20">
        <f t="shared" si="59"/>
        <v>0.63934909367473702</v>
      </c>
      <c r="Z523" s="20">
        <f t="shared" si="60"/>
        <v>0.63934909367473702</v>
      </c>
      <c r="AA523" s="20">
        <f t="shared" si="61"/>
        <v>0.36065090632526303</v>
      </c>
      <c r="AB523" s="21">
        <f t="shared" si="62"/>
        <v>1</v>
      </c>
    </row>
    <row r="524" spans="1:28" ht="71.150000000000006" customHeight="1" outlineLevel="2" x14ac:dyDescent="0.35">
      <c r="A524" s="15" t="s">
        <v>32</v>
      </c>
      <c r="B524" s="16" t="s">
        <v>33</v>
      </c>
      <c r="C524" s="16" t="s">
        <v>138</v>
      </c>
      <c r="D524" s="16" t="s">
        <v>178</v>
      </c>
      <c r="E524" s="16" t="s">
        <v>181</v>
      </c>
      <c r="F524" s="16" t="s">
        <v>36</v>
      </c>
      <c r="G524" s="16">
        <v>1330</v>
      </c>
      <c r="H524" s="16">
        <v>3480</v>
      </c>
      <c r="I524" s="17" t="s">
        <v>182</v>
      </c>
      <c r="J524" s="18">
        <v>161700583</v>
      </c>
      <c r="K524" s="19">
        <v>175951319</v>
      </c>
      <c r="L524" s="19">
        <v>0</v>
      </c>
      <c r="M524" s="19">
        <v>0</v>
      </c>
      <c r="N524" s="19">
        <v>0</v>
      </c>
      <c r="O524" s="19">
        <v>175951319</v>
      </c>
      <c r="P524" s="19">
        <v>0</v>
      </c>
      <c r="Q524" s="19">
        <v>45680059.57</v>
      </c>
      <c r="R524" s="19">
        <v>0</v>
      </c>
      <c r="S524" s="19">
        <v>130271259.43000001</v>
      </c>
      <c r="T524" s="19">
        <v>130271259.43000001</v>
      </c>
      <c r="U524" s="19">
        <v>0</v>
      </c>
      <c r="V524" s="19">
        <v>0</v>
      </c>
      <c r="W524" s="19">
        <v>0</v>
      </c>
      <c r="X524" s="19">
        <v>0</v>
      </c>
      <c r="Y524" s="20">
        <f t="shared" si="59"/>
        <v>0.740382397644885</v>
      </c>
      <c r="Z524" s="20">
        <f t="shared" si="60"/>
        <v>0.740382397644885</v>
      </c>
      <c r="AA524" s="20">
        <f t="shared" si="61"/>
        <v>0.25961760235511505</v>
      </c>
      <c r="AB524" s="21">
        <f t="shared" si="62"/>
        <v>1</v>
      </c>
    </row>
    <row r="525" spans="1:28" ht="71.150000000000006" customHeight="1" outlineLevel="2" x14ac:dyDescent="0.35">
      <c r="A525" s="15" t="s">
        <v>32</v>
      </c>
      <c r="B525" s="16" t="s">
        <v>33</v>
      </c>
      <c r="C525" s="16" t="s">
        <v>138</v>
      </c>
      <c r="D525" s="16" t="s">
        <v>178</v>
      </c>
      <c r="E525" s="16" t="s">
        <v>183</v>
      </c>
      <c r="F525" s="16" t="s">
        <v>36</v>
      </c>
      <c r="G525" s="16">
        <v>1330</v>
      </c>
      <c r="H525" s="16">
        <v>3480</v>
      </c>
      <c r="I525" s="17" t="s">
        <v>184</v>
      </c>
      <c r="J525" s="18">
        <v>130168500</v>
      </c>
      <c r="K525" s="19">
        <v>130168500</v>
      </c>
      <c r="L525" s="19">
        <v>0</v>
      </c>
      <c r="M525" s="19">
        <v>0</v>
      </c>
      <c r="N525" s="19">
        <v>0</v>
      </c>
      <c r="O525" s="19">
        <v>130168500</v>
      </c>
      <c r="P525" s="19">
        <v>0</v>
      </c>
      <c r="Q525" s="19">
        <v>47294225</v>
      </c>
      <c r="R525" s="19">
        <v>0</v>
      </c>
      <c r="S525" s="19">
        <v>82874275</v>
      </c>
      <c r="T525" s="19">
        <v>82874275</v>
      </c>
      <c r="U525" s="19">
        <v>0</v>
      </c>
      <c r="V525" s="19">
        <v>0</v>
      </c>
      <c r="W525" s="19">
        <v>0</v>
      </c>
      <c r="X525" s="19">
        <v>0</v>
      </c>
      <c r="Y525" s="20">
        <f t="shared" si="59"/>
        <v>0.63666920184222753</v>
      </c>
      <c r="Z525" s="20">
        <f t="shared" si="60"/>
        <v>0.63666920184222753</v>
      </c>
      <c r="AA525" s="20">
        <f t="shared" si="61"/>
        <v>0.36333079815777242</v>
      </c>
      <c r="AB525" s="21">
        <f t="shared" si="62"/>
        <v>1</v>
      </c>
    </row>
    <row r="526" spans="1:28" ht="71.150000000000006" customHeight="1" outlineLevel="2" x14ac:dyDescent="0.35">
      <c r="A526" s="15" t="s">
        <v>32</v>
      </c>
      <c r="B526" s="16" t="s">
        <v>33</v>
      </c>
      <c r="C526" s="16" t="s">
        <v>138</v>
      </c>
      <c r="D526" s="16" t="s">
        <v>178</v>
      </c>
      <c r="E526" s="16" t="s">
        <v>169</v>
      </c>
      <c r="F526" s="16" t="s">
        <v>36</v>
      </c>
      <c r="G526" s="16">
        <v>1330</v>
      </c>
      <c r="H526" s="16">
        <v>3480</v>
      </c>
      <c r="I526" s="17" t="s">
        <v>185</v>
      </c>
      <c r="J526" s="18">
        <v>27418220</v>
      </c>
      <c r="K526" s="19">
        <v>27418220</v>
      </c>
      <c r="L526" s="19">
        <v>0</v>
      </c>
      <c r="M526" s="19">
        <v>0</v>
      </c>
      <c r="N526" s="19">
        <v>0</v>
      </c>
      <c r="O526" s="19">
        <v>27418220</v>
      </c>
      <c r="P526" s="19">
        <v>0</v>
      </c>
      <c r="Q526" s="19">
        <v>9948879.8100000005</v>
      </c>
      <c r="R526" s="19">
        <v>0</v>
      </c>
      <c r="S526" s="19">
        <v>17469340.190000001</v>
      </c>
      <c r="T526" s="19">
        <v>17469340.190000001</v>
      </c>
      <c r="U526" s="19">
        <v>0</v>
      </c>
      <c r="V526" s="19">
        <v>0</v>
      </c>
      <c r="W526" s="19">
        <v>0</v>
      </c>
      <c r="X526" s="19">
        <v>-3.7252902984619141E-9</v>
      </c>
      <c r="Y526" s="20">
        <f t="shared" si="59"/>
        <v>0.63714348305615764</v>
      </c>
      <c r="Z526" s="20">
        <f t="shared" si="60"/>
        <v>0.63714348305615764</v>
      </c>
      <c r="AA526" s="20">
        <f t="shared" si="61"/>
        <v>0.36285651694384247</v>
      </c>
      <c r="AB526" s="21">
        <f t="shared" si="62"/>
        <v>1</v>
      </c>
    </row>
    <row r="527" spans="1:28" ht="71.150000000000006" customHeight="1" outlineLevel="2" x14ac:dyDescent="0.35">
      <c r="A527" s="15" t="s">
        <v>32</v>
      </c>
      <c r="B527" s="16" t="s">
        <v>33</v>
      </c>
      <c r="C527" s="16" t="s">
        <v>138</v>
      </c>
      <c r="D527" s="16" t="s">
        <v>178</v>
      </c>
      <c r="E527" s="16" t="s">
        <v>186</v>
      </c>
      <c r="F527" s="16" t="s">
        <v>36</v>
      </c>
      <c r="G527" s="16">
        <v>1330</v>
      </c>
      <c r="H527" s="16">
        <v>3480</v>
      </c>
      <c r="I527" s="17" t="s">
        <v>187</v>
      </c>
      <c r="J527" s="18">
        <v>71575319</v>
      </c>
      <c r="K527" s="19">
        <v>71575319</v>
      </c>
      <c r="L527" s="19">
        <v>0</v>
      </c>
      <c r="M527" s="19">
        <v>0</v>
      </c>
      <c r="N527" s="19">
        <v>0</v>
      </c>
      <c r="O527" s="19">
        <v>71575319</v>
      </c>
      <c r="P527" s="19">
        <v>0</v>
      </c>
      <c r="Q527" s="19">
        <v>25813683.379999999</v>
      </c>
      <c r="R527" s="19">
        <v>0</v>
      </c>
      <c r="S527" s="19">
        <v>45761635.619999997</v>
      </c>
      <c r="T527" s="19">
        <v>45761635.619999997</v>
      </c>
      <c r="U527" s="19">
        <v>0</v>
      </c>
      <c r="V527" s="19">
        <v>0</v>
      </c>
      <c r="W527" s="19">
        <v>0</v>
      </c>
      <c r="X527" s="19">
        <v>7.4505805969238281E-9</v>
      </c>
      <c r="Y527" s="20">
        <f t="shared" si="59"/>
        <v>0.63934937712258044</v>
      </c>
      <c r="Z527" s="20">
        <f t="shared" si="60"/>
        <v>0.63934937712258044</v>
      </c>
      <c r="AA527" s="20">
        <f t="shared" si="61"/>
        <v>0.3606506228774195</v>
      </c>
      <c r="AB527" s="21">
        <f t="shared" si="62"/>
        <v>1</v>
      </c>
    </row>
    <row r="528" spans="1:28" ht="117" customHeight="1" outlineLevel="2" x14ac:dyDescent="0.35">
      <c r="A528" s="15" t="s">
        <v>32</v>
      </c>
      <c r="B528" s="16" t="s">
        <v>33</v>
      </c>
      <c r="C528" s="16" t="s">
        <v>138</v>
      </c>
      <c r="D528" s="16" t="s">
        <v>178</v>
      </c>
      <c r="E528" s="16" t="s">
        <v>188</v>
      </c>
      <c r="F528" s="16" t="s">
        <v>36</v>
      </c>
      <c r="G528" s="16">
        <v>1330</v>
      </c>
      <c r="H528" s="16">
        <v>3480</v>
      </c>
      <c r="I528" s="17" t="s">
        <v>189</v>
      </c>
      <c r="J528" s="18">
        <v>51294121</v>
      </c>
      <c r="K528" s="19">
        <v>51294121</v>
      </c>
      <c r="L528" s="19">
        <v>0</v>
      </c>
      <c r="M528" s="19">
        <v>0</v>
      </c>
      <c r="N528" s="19">
        <v>0</v>
      </c>
      <c r="O528" s="19">
        <v>51294121</v>
      </c>
      <c r="P528" s="19">
        <v>0</v>
      </c>
      <c r="Q528" s="19">
        <v>14584471.84</v>
      </c>
      <c r="R528" s="19">
        <v>0</v>
      </c>
      <c r="S528" s="19">
        <v>36709649.159999996</v>
      </c>
      <c r="T528" s="19">
        <v>36709649.159999996</v>
      </c>
      <c r="U528" s="19">
        <v>0</v>
      </c>
      <c r="V528" s="19">
        <v>0</v>
      </c>
      <c r="W528" s="19">
        <v>0</v>
      </c>
      <c r="X528" s="19">
        <v>0</v>
      </c>
      <c r="Y528" s="20">
        <f t="shared" si="59"/>
        <v>0.71566971895278209</v>
      </c>
      <c r="Z528" s="20">
        <f t="shared" si="60"/>
        <v>0.71566971895278209</v>
      </c>
      <c r="AA528" s="20">
        <f t="shared" si="61"/>
        <v>0.28433028104721786</v>
      </c>
      <c r="AB528" s="21">
        <f t="shared" si="62"/>
        <v>1</v>
      </c>
    </row>
    <row r="529" spans="1:28" ht="71.150000000000006" customHeight="1" outlineLevel="2" x14ac:dyDescent="0.35">
      <c r="A529" s="15" t="s">
        <v>32</v>
      </c>
      <c r="B529" s="16" t="s">
        <v>33</v>
      </c>
      <c r="C529" s="16" t="s">
        <v>138</v>
      </c>
      <c r="D529" s="16" t="s">
        <v>178</v>
      </c>
      <c r="E529" s="16" t="s">
        <v>190</v>
      </c>
      <c r="F529" s="16" t="s">
        <v>36</v>
      </c>
      <c r="G529" s="16">
        <v>1330</v>
      </c>
      <c r="H529" s="16">
        <v>3480</v>
      </c>
      <c r="I529" s="17" t="s">
        <v>191</v>
      </c>
      <c r="J529" s="18">
        <v>48122900</v>
      </c>
      <c r="K529" s="19">
        <v>48122900</v>
      </c>
      <c r="L529" s="19">
        <v>0</v>
      </c>
      <c r="M529" s="19">
        <v>0</v>
      </c>
      <c r="N529" s="19">
        <v>0</v>
      </c>
      <c r="O529" s="19">
        <v>48122900</v>
      </c>
      <c r="P529" s="19">
        <v>0</v>
      </c>
      <c r="Q529" s="19">
        <v>14271000</v>
      </c>
      <c r="R529" s="19">
        <v>0</v>
      </c>
      <c r="S529" s="19">
        <v>33851900</v>
      </c>
      <c r="T529" s="19">
        <v>33851900</v>
      </c>
      <c r="U529" s="19">
        <v>0</v>
      </c>
      <c r="V529" s="19">
        <v>0</v>
      </c>
      <c r="W529" s="19">
        <v>0</v>
      </c>
      <c r="X529" s="19">
        <v>0</v>
      </c>
      <c r="Y529" s="20">
        <f t="shared" si="59"/>
        <v>0.70344679975645685</v>
      </c>
      <c r="Z529" s="20">
        <f t="shared" si="60"/>
        <v>0.70344679975645685</v>
      </c>
      <c r="AA529" s="20">
        <f t="shared" si="61"/>
        <v>0.29655320024354309</v>
      </c>
      <c r="AB529" s="21">
        <f t="shared" si="62"/>
        <v>1</v>
      </c>
    </row>
    <row r="530" spans="1:28" ht="71.150000000000006" customHeight="1" outlineLevel="2" x14ac:dyDescent="0.35">
      <c r="A530" s="15" t="s">
        <v>32</v>
      </c>
      <c r="B530" s="16" t="s">
        <v>33</v>
      </c>
      <c r="C530" s="16" t="s">
        <v>138</v>
      </c>
      <c r="D530" s="16" t="s">
        <v>178</v>
      </c>
      <c r="E530" s="16" t="s">
        <v>192</v>
      </c>
      <c r="F530" s="16" t="s">
        <v>36</v>
      </c>
      <c r="G530" s="16">
        <v>1330</v>
      </c>
      <c r="H530" s="16">
        <v>3480</v>
      </c>
      <c r="I530" s="17" t="s">
        <v>193</v>
      </c>
      <c r="J530" s="18">
        <v>15092000</v>
      </c>
      <c r="K530" s="19">
        <v>15092000</v>
      </c>
      <c r="L530" s="19">
        <v>0</v>
      </c>
      <c r="M530" s="19">
        <v>0</v>
      </c>
      <c r="N530" s="19">
        <v>0</v>
      </c>
      <c r="O530" s="19">
        <v>15092000</v>
      </c>
      <c r="P530" s="19">
        <v>0</v>
      </c>
      <c r="Q530" s="19">
        <v>3627061.11</v>
      </c>
      <c r="R530" s="19">
        <v>0</v>
      </c>
      <c r="S530" s="19">
        <v>11464938.890000001</v>
      </c>
      <c r="T530" s="19">
        <v>11464938.890000001</v>
      </c>
      <c r="U530" s="19">
        <v>0</v>
      </c>
      <c r="V530" s="19">
        <v>0</v>
      </c>
      <c r="W530" s="19">
        <v>0</v>
      </c>
      <c r="X530" s="19">
        <v>0</v>
      </c>
      <c r="Y530" s="20">
        <f t="shared" si="59"/>
        <v>0.75966995030479734</v>
      </c>
      <c r="Z530" s="20">
        <f t="shared" si="60"/>
        <v>0.75966995030479734</v>
      </c>
      <c r="AA530" s="20">
        <f t="shared" si="61"/>
        <v>0.24033004969520275</v>
      </c>
      <c r="AB530" s="21">
        <f t="shared" si="62"/>
        <v>1</v>
      </c>
    </row>
    <row r="531" spans="1:28" ht="71.150000000000006" customHeight="1" outlineLevel="2" x14ac:dyDescent="0.35">
      <c r="A531" s="15" t="s">
        <v>199</v>
      </c>
      <c r="B531" s="16" t="s">
        <v>33</v>
      </c>
      <c r="C531" s="16" t="s">
        <v>138</v>
      </c>
      <c r="D531" s="16" t="s">
        <v>139</v>
      </c>
      <c r="E531" s="16" t="s">
        <v>55</v>
      </c>
      <c r="F531" s="16" t="s">
        <v>36</v>
      </c>
      <c r="G531" s="16">
        <v>1310</v>
      </c>
      <c r="H531" s="16">
        <v>3480</v>
      </c>
      <c r="I531" s="17" t="s">
        <v>140</v>
      </c>
      <c r="J531" s="18">
        <v>56304189</v>
      </c>
      <c r="K531" s="19">
        <v>56209406</v>
      </c>
      <c r="L531" s="19">
        <v>0</v>
      </c>
      <c r="M531" s="19">
        <v>0</v>
      </c>
      <c r="N531" s="19">
        <v>0</v>
      </c>
      <c r="O531" s="19">
        <v>56209406</v>
      </c>
      <c r="P531" s="19">
        <v>0</v>
      </c>
      <c r="Q531" s="19">
        <v>14058730.65</v>
      </c>
      <c r="R531" s="19">
        <v>0</v>
      </c>
      <c r="S531" s="19">
        <v>42150675.350000001</v>
      </c>
      <c r="T531" s="19">
        <v>42150675.350000001</v>
      </c>
      <c r="U531" s="19">
        <v>0</v>
      </c>
      <c r="V531" s="19">
        <v>0</v>
      </c>
      <c r="W531" s="19">
        <v>0</v>
      </c>
      <c r="X531" s="19">
        <v>0</v>
      </c>
      <c r="Y531" s="20">
        <f t="shared" si="59"/>
        <v>0.74988651098714687</v>
      </c>
      <c r="Z531" s="20">
        <f t="shared" si="60"/>
        <v>0.74988651098714687</v>
      </c>
      <c r="AA531" s="20">
        <f t="shared" si="61"/>
        <v>0.25011348901285313</v>
      </c>
      <c r="AB531" s="21">
        <f t="shared" si="62"/>
        <v>1</v>
      </c>
    </row>
    <row r="532" spans="1:28" ht="71.150000000000006" customHeight="1" outlineLevel="2" x14ac:dyDescent="0.35">
      <c r="A532" s="15" t="s">
        <v>199</v>
      </c>
      <c r="B532" s="16" t="s">
        <v>33</v>
      </c>
      <c r="C532" s="16" t="s">
        <v>138</v>
      </c>
      <c r="D532" s="16" t="s">
        <v>139</v>
      </c>
      <c r="E532" s="16" t="s">
        <v>141</v>
      </c>
      <c r="F532" s="16" t="s">
        <v>36</v>
      </c>
      <c r="G532" s="16">
        <v>1310</v>
      </c>
      <c r="H532" s="16">
        <v>3480</v>
      </c>
      <c r="I532" s="17" t="s">
        <v>142</v>
      </c>
      <c r="J532" s="18">
        <v>24316528</v>
      </c>
      <c r="K532" s="19">
        <v>24267861</v>
      </c>
      <c r="L532" s="19">
        <v>0</v>
      </c>
      <c r="M532" s="19">
        <v>0</v>
      </c>
      <c r="N532" s="19">
        <v>0</v>
      </c>
      <c r="O532" s="19">
        <v>24267861</v>
      </c>
      <c r="P532" s="19">
        <v>0</v>
      </c>
      <c r="Q532" s="19">
        <v>2840806.85</v>
      </c>
      <c r="R532" s="19">
        <v>0</v>
      </c>
      <c r="S532" s="19">
        <v>21427054.149999999</v>
      </c>
      <c r="T532" s="19">
        <v>21427054.149999999</v>
      </c>
      <c r="U532" s="19">
        <v>0</v>
      </c>
      <c r="V532" s="19">
        <v>0</v>
      </c>
      <c r="W532" s="19">
        <v>0</v>
      </c>
      <c r="X532" s="19">
        <v>0</v>
      </c>
      <c r="Y532" s="20">
        <f t="shared" si="59"/>
        <v>0.88293954502211791</v>
      </c>
      <c r="Z532" s="20">
        <f t="shared" si="60"/>
        <v>0.88293954502211791</v>
      </c>
      <c r="AA532" s="20">
        <f t="shared" si="61"/>
        <v>0.11706045497788206</v>
      </c>
      <c r="AB532" s="21">
        <f t="shared" si="62"/>
        <v>1</v>
      </c>
    </row>
    <row r="533" spans="1:28" ht="71.150000000000006" customHeight="1" outlineLevel="2" x14ac:dyDescent="0.35">
      <c r="A533" s="15" t="s">
        <v>199</v>
      </c>
      <c r="B533" s="16" t="s">
        <v>33</v>
      </c>
      <c r="C533" s="16" t="s">
        <v>138</v>
      </c>
      <c r="D533" s="16" t="s">
        <v>139</v>
      </c>
      <c r="E533" s="16" t="s">
        <v>143</v>
      </c>
      <c r="F533" s="16" t="s">
        <v>36</v>
      </c>
      <c r="G533" s="16">
        <v>1310</v>
      </c>
      <c r="H533" s="16">
        <v>3480</v>
      </c>
      <c r="I533" s="17" t="s">
        <v>144</v>
      </c>
      <c r="J533" s="18">
        <v>5308991133</v>
      </c>
      <c r="K533" s="19">
        <v>5208788592</v>
      </c>
      <c r="L533" s="19">
        <v>0</v>
      </c>
      <c r="M533" s="19">
        <v>0</v>
      </c>
      <c r="N533" s="19">
        <v>0</v>
      </c>
      <c r="O533" s="19">
        <v>5208788592</v>
      </c>
      <c r="P533" s="19">
        <v>0</v>
      </c>
      <c r="Q533" s="19">
        <v>898041798.05999994</v>
      </c>
      <c r="R533" s="19">
        <v>0</v>
      </c>
      <c r="S533" s="19">
        <v>4160746793.9400001</v>
      </c>
      <c r="T533" s="19">
        <v>4160746793.9400001</v>
      </c>
      <c r="U533" s="19">
        <v>150000000</v>
      </c>
      <c r="V533" s="19">
        <v>150000000</v>
      </c>
      <c r="W533" s="19">
        <v>0</v>
      </c>
      <c r="X533" s="19">
        <v>150000000.00000048</v>
      </c>
      <c r="Y533" s="20">
        <f t="shared" si="59"/>
        <v>0.79879356215960629</v>
      </c>
      <c r="Z533" s="20">
        <f t="shared" si="60"/>
        <v>0.79879356215960629</v>
      </c>
      <c r="AA533" s="20">
        <f t="shared" si="61"/>
        <v>0.17240895501869122</v>
      </c>
      <c r="AB533" s="21">
        <f t="shared" si="62"/>
        <v>0.97120251717829753</v>
      </c>
    </row>
    <row r="534" spans="1:28" outlineLevel="2" x14ac:dyDescent="0.35">
      <c r="A534" s="15" t="s">
        <v>199</v>
      </c>
      <c r="B534" s="16" t="s">
        <v>33</v>
      </c>
      <c r="C534" s="16" t="s">
        <v>138</v>
      </c>
      <c r="D534" s="16" t="s">
        <v>268</v>
      </c>
      <c r="E534" s="16"/>
      <c r="F534" s="16" t="s">
        <v>36</v>
      </c>
      <c r="G534" s="16">
        <v>1320</v>
      </c>
      <c r="H534" s="16">
        <v>3480</v>
      </c>
      <c r="I534" s="17" t="s">
        <v>269</v>
      </c>
      <c r="J534" s="18">
        <v>14182957960</v>
      </c>
      <c r="K534" s="19">
        <v>15682957960</v>
      </c>
      <c r="L534" s="19">
        <v>0</v>
      </c>
      <c r="M534" s="19">
        <v>0</v>
      </c>
      <c r="N534" s="19">
        <v>0</v>
      </c>
      <c r="O534" s="19">
        <v>15682957960</v>
      </c>
      <c r="P534" s="19">
        <v>0</v>
      </c>
      <c r="Q534" s="19">
        <v>599330873.79999995</v>
      </c>
      <c r="R534" s="19">
        <v>0</v>
      </c>
      <c r="S534" s="19">
        <v>15083627086.200001</v>
      </c>
      <c r="T534" s="19">
        <v>14755471952.469999</v>
      </c>
      <c r="U534" s="19">
        <v>0</v>
      </c>
      <c r="V534" s="19">
        <v>0</v>
      </c>
      <c r="W534" s="19">
        <v>0</v>
      </c>
      <c r="X534" s="19">
        <v>0</v>
      </c>
      <c r="Y534" s="20">
        <f t="shared" si="59"/>
        <v>0.9617845769064346</v>
      </c>
      <c r="Z534" s="20">
        <f t="shared" si="60"/>
        <v>0.9617845769064346</v>
      </c>
      <c r="AA534" s="20">
        <f t="shared" si="61"/>
        <v>3.8215423093565438E-2</v>
      </c>
      <c r="AB534" s="21">
        <f t="shared" si="62"/>
        <v>1</v>
      </c>
    </row>
    <row r="535" spans="1:28" ht="29" outlineLevel="2" x14ac:dyDescent="0.35">
      <c r="A535" s="15" t="s">
        <v>199</v>
      </c>
      <c r="B535" s="16" t="s">
        <v>33</v>
      </c>
      <c r="C535" s="16" t="s">
        <v>138</v>
      </c>
      <c r="D535" s="16" t="s">
        <v>173</v>
      </c>
      <c r="E535" s="16"/>
      <c r="F535" s="16" t="s">
        <v>36</v>
      </c>
      <c r="G535" s="16">
        <v>1320</v>
      </c>
      <c r="H535" s="16">
        <v>3480</v>
      </c>
      <c r="I535" s="17" t="s">
        <v>174</v>
      </c>
      <c r="J535" s="18">
        <v>50211610</v>
      </c>
      <c r="K535" s="19">
        <v>50211610</v>
      </c>
      <c r="L535" s="19">
        <v>0</v>
      </c>
      <c r="M535" s="19">
        <v>0</v>
      </c>
      <c r="N535" s="19">
        <v>0</v>
      </c>
      <c r="O535" s="19">
        <v>50211610</v>
      </c>
      <c r="P535" s="19">
        <v>0</v>
      </c>
      <c r="Q535" s="19">
        <v>0</v>
      </c>
      <c r="R535" s="19">
        <v>0</v>
      </c>
      <c r="S535" s="19">
        <v>27399755.780000001</v>
      </c>
      <c r="T535" s="19">
        <v>27399755.780000001</v>
      </c>
      <c r="U535" s="19">
        <v>22811854.219999999</v>
      </c>
      <c r="V535" s="19">
        <v>22811854.219999999</v>
      </c>
      <c r="W535" s="19">
        <v>0</v>
      </c>
      <c r="X535" s="19">
        <v>22811854.219999999</v>
      </c>
      <c r="Y535" s="20">
        <f t="shared" si="59"/>
        <v>0.5456856647297309</v>
      </c>
      <c r="Z535" s="20">
        <f t="shared" si="60"/>
        <v>0.5456856647297309</v>
      </c>
      <c r="AA535" s="20">
        <f t="shared" si="61"/>
        <v>0</v>
      </c>
      <c r="AB535" s="21">
        <f t="shared" si="62"/>
        <v>0.5456856647297309</v>
      </c>
    </row>
    <row r="536" spans="1:28" ht="101.5" outlineLevel="2" x14ac:dyDescent="0.35">
      <c r="A536" s="15" t="s">
        <v>199</v>
      </c>
      <c r="B536" s="16" t="s">
        <v>33</v>
      </c>
      <c r="C536" s="16" t="s">
        <v>138</v>
      </c>
      <c r="D536" s="16" t="s">
        <v>270</v>
      </c>
      <c r="E536" s="16" t="s">
        <v>271</v>
      </c>
      <c r="F536" s="16" t="s">
        <v>36</v>
      </c>
      <c r="G536" s="16">
        <v>1320</v>
      </c>
      <c r="H536" s="16">
        <v>3480</v>
      </c>
      <c r="I536" s="17" t="s">
        <v>272</v>
      </c>
      <c r="J536" s="18">
        <v>76500000</v>
      </c>
      <c r="K536" s="19">
        <v>76500000</v>
      </c>
      <c r="L536" s="19">
        <v>0</v>
      </c>
      <c r="M536" s="19">
        <v>0</v>
      </c>
      <c r="N536" s="19">
        <v>0</v>
      </c>
      <c r="O536" s="19">
        <v>76500000</v>
      </c>
      <c r="P536" s="19">
        <v>0</v>
      </c>
      <c r="Q536" s="19">
        <v>6375000</v>
      </c>
      <c r="R536" s="19">
        <v>0</v>
      </c>
      <c r="S536" s="19">
        <v>70125000</v>
      </c>
      <c r="T536" s="19">
        <v>70125000</v>
      </c>
      <c r="U536" s="19">
        <v>0</v>
      </c>
      <c r="V536" s="19">
        <v>0</v>
      </c>
      <c r="W536" s="19">
        <v>0</v>
      </c>
      <c r="X536" s="19">
        <v>0</v>
      </c>
      <c r="Y536" s="20">
        <f t="shared" si="59"/>
        <v>0.91666666666666663</v>
      </c>
      <c r="Z536" s="20">
        <f t="shared" si="60"/>
        <v>0.91666666666666663</v>
      </c>
      <c r="AA536" s="20">
        <f t="shared" si="61"/>
        <v>8.3333333333333329E-2</v>
      </c>
      <c r="AB536" s="21">
        <f t="shared" si="62"/>
        <v>1</v>
      </c>
    </row>
    <row r="537" spans="1:28" ht="58" outlineLevel="2" x14ac:dyDescent="0.35">
      <c r="A537" s="15" t="s">
        <v>199</v>
      </c>
      <c r="B537" s="16" t="s">
        <v>33</v>
      </c>
      <c r="C537" s="16" t="s">
        <v>138</v>
      </c>
      <c r="D537" s="16" t="s">
        <v>273</v>
      </c>
      <c r="E537" s="16"/>
      <c r="F537" s="16" t="s">
        <v>36</v>
      </c>
      <c r="G537" s="16">
        <v>1320</v>
      </c>
      <c r="H537" s="16">
        <v>3480</v>
      </c>
      <c r="I537" s="17" t="s">
        <v>274</v>
      </c>
      <c r="J537" s="18">
        <v>768029260</v>
      </c>
      <c r="K537" s="19">
        <v>1507787423</v>
      </c>
      <c r="L537" s="19">
        <v>0</v>
      </c>
      <c r="M537" s="19">
        <v>0</v>
      </c>
      <c r="N537" s="19">
        <v>0</v>
      </c>
      <c r="O537" s="19">
        <v>1507787423</v>
      </c>
      <c r="P537" s="19">
        <v>0</v>
      </c>
      <c r="Q537" s="19">
        <v>691368390.36000001</v>
      </c>
      <c r="R537" s="19">
        <v>0</v>
      </c>
      <c r="S537" s="19">
        <v>816419032.63999999</v>
      </c>
      <c r="T537" s="19">
        <v>753510933.89999998</v>
      </c>
      <c r="U537" s="19">
        <v>0</v>
      </c>
      <c r="V537" s="19">
        <v>0</v>
      </c>
      <c r="W537" s="19">
        <v>0</v>
      </c>
      <c r="X537" s="19">
        <v>0</v>
      </c>
      <c r="Y537" s="20">
        <f t="shared" si="59"/>
        <v>0.54146826017131455</v>
      </c>
      <c r="Z537" s="20">
        <f t="shared" si="60"/>
        <v>0.54146826017131455</v>
      </c>
      <c r="AA537" s="20">
        <f t="shared" si="61"/>
        <v>0.45853173982868539</v>
      </c>
      <c r="AB537" s="21">
        <f t="shared" si="62"/>
        <v>1</v>
      </c>
    </row>
    <row r="538" spans="1:28" ht="58" outlineLevel="2" x14ac:dyDescent="0.35">
      <c r="A538" s="15" t="s">
        <v>276</v>
      </c>
      <c r="B538" s="16" t="s">
        <v>277</v>
      </c>
      <c r="C538" s="16" t="s">
        <v>138</v>
      </c>
      <c r="D538" s="16" t="s">
        <v>139</v>
      </c>
      <c r="E538" s="16" t="s">
        <v>55</v>
      </c>
      <c r="F538" s="16" t="s">
        <v>36</v>
      </c>
      <c r="G538" s="16">
        <v>1310</v>
      </c>
      <c r="H538" s="16">
        <v>3480</v>
      </c>
      <c r="I538" s="17" t="s">
        <v>140</v>
      </c>
      <c r="J538" s="18">
        <v>1477560</v>
      </c>
      <c r="K538" s="19">
        <v>1473259</v>
      </c>
      <c r="L538" s="19">
        <v>0</v>
      </c>
      <c r="M538" s="19">
        <v>0</v>
      </c>
      <c r="N538" s="19">
        <v>0</v>
      </c>
      <c r="O538" s="19">
        <v>1473259</v>
      </c>
      <c r="P538" s="19">
        <v>0</v>
      </c>
      <c r="Q538" s="19">
        <v>355015.85</v>
      </c>
      <c r="R538" s="19">
        <v>0</v>
      </c>
      <c r="S538" s="19">
        <v>1118243.1499999999</v>
      </c>
      <c r="T538" s="19">
        <v>1118243.1499999999</v>
      </c>
      <c r="U538" s="19">
        <v>0</v>
      </c>
      <c r="V538" s="19">
        <v>0</v>
      </c>
      <c r="W538" s="19">
        <v>0</v>
      </c>
      <c r="X538" s="19">
        <v>0</v>
      </c>
      <c r="Y538" s="20">
        <f t="shared" si="59"/>
        <v>0.75902685814239035</v>
      </c>
      <c r="Z538" s="20">
        <f t="shared" si="60"/>
        <v>0.75902685814239035</v>
      </c>
      <c r="AA538" s="20">
        <f t="shared" si="61"/>
        <v>0.24097314185760954</v>
      </c>
      <c r="AB538" s="21">
        <f t="shared" si="62"/>
        <v>0.99999999999999989</v>
      </c>
    </row>
    <row r="539" spans="1:28" ht="58" outlineLevel="2" x14ac:dyDescent="0.35">
      <c r="A539" s="15" t="s">
        <v>276</v>
      </c>
      <c r="B539" s="16" t="s">
        <v>277</v>
      </c>
      <c r="C539" s="16" t="s">
        <v>138</v>
      </c>
      <c r="D539" s="16" t="s">
        <v>139</v>
      </c>
      <c r="E539" s="16" t="s">
        <v>141</v>
      </c>
      <c r="F539" s="16" t="s">
        <v>36</v>
      </c>
      <c r="G539" s="16">
        <v>1310</v>
      </c>
      <c r="H539" s="16">
        <v>3480</v>
      </c>
      <c r="I539" s="17" t="s">
        <v>142</v>
      </c>
      <c r="J539" s="18">
        <v>762239</v>
      </c>
      <c r="K539" s="19">
        <v>759819</v>
      </c>
      <c r="L539" s="19">
        <v>0</v>
      </c>
      <c r="M539" s="19">
        <v>0</v>
      </c>
      <c r="N539" s="19">
        <v>0</v>
      </c>
      <c r="O539" s="19">
        <v>759819</v>
      </c>
      <c r="P539" s="19">
        <v>0</v>
      </c>
      <c r="Q539" s="19">
        <v>120668.92</v>
      </c>
      <c r="R539" s="19">
        <v>0</v>
      </c>
      <c r="S539" s="19">
        <v>639150.07999999996</v>
      </c>
      <c r="T539" s="19">
        <v>639150.07999999996</v>
      </c>
      <c r="U539" s="19">
        <v>0</v>
      </c>
      <c r="V539" s="19">
        <v>0</v>
      </c>
      <c r="W539" s="19">
        <v>0</v>
      </c>
      <c r="X539" s="19">
        <v>0</v>
      </c>
      <c r="Y539" s="20">
        <f t="shared" si="59"/>
        <v>0.84118728276076271</v>
      </c>
      <c r="Z539" s="20">
        <f t="shared" si="60"/>
        <v>0.84118728276076271</v>
      </c>
      <c r="AA539" s="20">
        <f t="shared" si="61"/>
        <v>0.15881271723923723</v>
      </c>
      <c r="AB539" s="21">
        <f t="shared" si="62"/>
        <v>1</v>
      </c>
    </row>
    <row r="540" spans="1:28" ht="43.5" outlineLevel="2" x14ac:dyDescent="0.35">
      <c r="A540" s="15" t="s">
        <v>276</v>
      </c>
      <c r="B540" s="16" t="s">
        <v>277</v>
      </c>
      <c r="C540" s="16" t="s">
        <v>138</v>
      </c>
      <c r="D540" s="16" t="s">
        <v>139</v>
      </c>
      <c r="E540" s="16" t="s">
        <v>143</v>
      </c>
      <c r="F540" s="16" t="s">
        <v>36</v>
      </c>
      <c r="G540" s="16">
        <v>1310</v>
      </c>
      <c r="H540" s="16">
        <v>3480</v>
      </c>
      <c r="I540" s="17" t="s">
        <v>144</v>
      </c>
      <c r="J540" s="18">
        <v>3309300</v>
      </c>
      <c r="K540" s="19">
        <v>3299923</v>
      </c>
      <c r="L540" s="19">
        <v>0</v>
      </c>
      <c r="M540" s="19">
        <v>0</v>
      </c>
      <c r="N540" s="19">
        <v>0</v>
      </c>
      <c r="O540" s="19">
        <v>3299923</v>
      </c>
      <c r="P540" s="19">
        <v>0</v>
      </c>
      <c r="Q540" s="19">
        <v>709551.74</v>
      </c>
      <c r="R540" s="19">
        <v>0</v>
      </c>
      <c r="S540" s="19">
        <v>2190881.2599999998</v>
      </c>
      <c r="T540" s="19">
        <v>2190881.2599999998</v>
      </c>
      <c r="U540" s="19">
        <v>399490</v>
      </c>
      <c r="V540" s="19">
        <v>399490</v>
      </c>
      <c r="W540" s="19">
        <v>0</v>
      </c>
      <c r="X540" s="19">
        <v>399490</v>
      </c>
      <c r="Y540" s="20">
        <f t="shared" si="59"/>
        <v>0.66391890356229522</v>
      </c>
      <c r="Z540" s="20">
        <f t="shared" si="60"/>
        <v>0.66391890356229522</v>
      </c>
      <c r="AA540" s="20">
        <f t="shared" si="61"/>
        <v>0.21502069593745066</v>
      </c>
      <c r="AB540" s="21">
        <f t="shared" si="62"/>
        <v>0.87893959949974587</v>
      </c>
    </row>
    <row r="541" spans="1:28" ht="29" outlineLevel="2" x14ac:dyDescent="0.35">
      <c r="A541" s="15" t="s">
        <v>276</v>
      </c>
      <c r="B541" s="16" t="s">
        <v>277</v>
      </c>
      <c r="C541" s="16" t="s">
        <v>138</v>
      </c>
      <c r="D541" s="16" t="s">
        <v>173</v>
      </c>
      <c r="E541" s="16"/>
      <c r="F541" s="16" t="s">
        <v>36</v>
      </c>
      <c r="G541" s="16">
        <v>1320</v>
      </c>
      <c r="H541" s="16">
        <v>3480</v>
      </c>
      <c r="I541" s="17" t="s">
        <v>174</v>
      </c>
      <c r="J541" s="18">
        <v>492871</v>
      </c>
      <c r="K541" s="19">
        <v>1742871</v>
      </c>
      <c r="L541" s="19">
        <v>0</v>
      </c>
      <c r="M541" s="19">
        <v>0</v>
      </c>
      <c r="N541" s="19">
        <v>0</v>
      </c>
      <c r="O541" s="19">
        <v>1742871</v>
      </c>
      <c r="P541" s="19">
        <v>0</v>
      </c>
      <c r="Q541" s="19">
        <v>0</v>
      </c>
      <c r="R541" s="19">
        <v>0</v>
      </c>
      <c r="S541" s="19">
        <v>664861.30000000005</v>
      </c>
      <c r="T541" s="19">
        <v>664861.30000000005</v>
      </c>
      <c r="U541" s="19">
        <v>1078009.7</v>
      </c>
      <c r="V541" s="19">
        <v>1078009.7</v>
      </c>
      <c r="W541" s="19">
        <v>0</v>
      </c>
      <c r="X541" s="19">
        <v>1078009.7</v>
      </c>
      <c r="Y541" s="20">
        <f t="shared" si="59"/>
        <v>0.38147476204492475</v>
      </c>
      <c r="Z541" s="20">
        <f t="shared" si="60"/>
        <v>0.38147476204492475</v>
      </c>
      <c r="AA541" s="20">
        <f t="shared" si="61"/>
        <v>0</v>
      </c>
      <c r="AB541" s="21">
        <f t="shared" si="62"/>
        <v>0.38147476204492475</v>
      </c>
    </row>
    <row r="542" spans="1:28" ht="58" outlineLevel="2" x14ac:dyDescent="0.35">
      <c r="A542" s="15" t="s">
        <v>276</v>
      </c>
      <c r="B542" s="16" t="s">
        <v>281</v>
      </c>
      <c r="C542" s="16" t="s">
        <v>138</v>
      </c>
      <c r="D542" s="16" t="s">
        <v>139</v>
      </c>
      <c r="E542" s="16" t="s">
        <v>55</v>
      </c>
      <c r="F542" s="16" t="s">
        <v>36</v>
      </c>
      <c r="G542" s="16">
        <v>1310</v>
      </c>
      <c r="H542" s="16">
        <v>3480</v>
      </c>
      <c r="I542" s="17" t="s">
        <v>140</v>
      </c>
      <c r="J542" s="18">
        <v>26624989</v>
      </c>
      <c r="K542" s="19">
        <v>26591351</v>
      </c>
      <c r="L542" s="19">
        <v>0</v>
      </c>
      <c r="M542" s="19">
        <v>0</v>
      </c>
      <c r="N542" s="19">
        <v>0</v>
      </c>
      <c r="O542" s="19">
        <v>26591351</v>
      </c>
      <c r="P542" s="19">
        <v>0</v>
      </c>
      <c r="Q542" s="19">
        <v>8230125.2800000003</v>
      </c>
      <c r="R542" s="19">
        <v>0</v>
      </c>
      <c r="S542" s="19">
        <v>18361225.719999999</v>
      </c>
      <c r="T542" s="19">
        <v>18361225.719999999</v>
      </c>
      <c r="U542" s="19">
        <v>0</v>
      </c>
      <c r="V542" s="19">
        <v>0</v>
      </c>
      <c r="W542" s="19">
        <v>0</v>
      </c>
      <c r="X542" s="19">
        <v>0</v>
      </c>
      <c r="Y542" s="20">
        <f t="shared" si="59"/>
        <v>0.69049615869460712</v>
      </c>
      <c r="Z542" s="20">
        <f t="shared" si="60"/>
        <v>0.69049615869460712</v>
      </c>
      <c r="AA542" s="20">
        <f t="shared" si="61"/>
        <v>0.30950384130539288</v>
      </c>
      <c r="AB542" s="21">
        <f t="shared" si="62"/>
        <v>1</v>
      </c>
    </row>
    <row r="543" spans="1:28" ht="58" outlineLevel="2" x14ac:dyDescent="0.35">
      <c r="A543" s="15" t="s">
        <v>276</v>
      </c>
      <c r="B543" s="16" t="s">
        <v>281</v>
      </c>
      <c r="C543" s="16" t="s">
        <v>138</v>
      </c>
      <c r="D543" s="16" t="s">
        <v>139</v>
      </c>
      <c r="E543" s="16" t="s">
        <v>141</v>
      </c>
      <c r="F543" s="16" t="s">
        <v>36</v>
      </c>
      <c r="G543" s="16">
        <v>1310</v>
      </c>
      <c r="H543" s="16">
        <v>3480</v>
      </c>
      <c r="I543" s="17" t="s">
        <v>142</v>
      </c>
      <c r="J543" s="18">
        <v>13735214</v>
      </c>
      <c r="K543" s="19">
        <v>13716285</v>
      </c>
      <c r="L543" s="19">
        <v>0</v>
      </c>
      <c r="M543" s="19">
        <v>0</v>
      </c>
      <c r="N543" s="19">
        <v>0</v>
      </c>
      <c r="O543" s="19">
        <v>13716285</v>
      </c>
      <c r="P543" s="19">
        <v>0</v>
      </c>
      <c r="Q543" s="19">
        <v>1576182.99</v>
      </c>
      <c r="R543" s="19">
        <v>0</v>
      </c>
      <c r="S543" s="19">
        <v>12140102.01</v>
      </c>
      <c r="T543" s="19">
        <v>12140102.01</v>
      </c>
      <c r="U543" s="19">
        <v>0</v>
      </c>
      <c r="V543" s="19">
        <v>0</v>
      </c>
      <c r="W543" s="19">
        <v>0</v>
      </c>
      <c r="X543" s="19">
        <v>0</v>
      </c>
      <c r="Y543" s="20">
        <f t="shared" si="59"/>
        <v>0.88508674251081831</v>
      </c>
      <c r="Z543" s="20">
        <f t="shared" si="60"/>
        <v>0.88508674251081831</v>
      </c>
      <c r="AA543" s="20">
        <f t="shared" si="61"/>
        <v>0.11491325748918166</v>
      </c>
      <c r="AB543" s="21">
        <f t="shared" si="62"/>
        <v>1</v>
      </c>
    </row>
    <row r="544" spans="1:28" ht="72.5" outlineLevel="2" x14ac:dyDescent="0.35">
      <c r="A544" s="15" t="s">
        <v>276</v>
      </c>
      <c r="B544" s="16" t="s">
        <v>281</v>
      </c>
      <c r="C544" s="16" t="s">
        <v>138</v>
      </c>
      <c r="D544" s="16" t="s">
        <v>139</v>
      </c>
      <c r="E544" s="16" t="s">
        <v>287</v>
      </c>
      <c r="F544" s="16" t="s">
        <v>36</v>
      </c>
      <c r="G544" s="16">
        <v>1310</v>
      </c>
      <c r="H544" s="16">
        <v>3480</v>
      </c>
      <c r="I544" s="17" t="s">
        <v>288</v>
      </c>
      <c r="J544" s="18">
        <v>550000000</v>
      </c>
      <c r="K544" s="19">
        <v>547400424</v>
      </c>
      <c r="L544" s="19">
        <v>0</v>
      </c>
      <c r="M544" s="19">
        <v>0</v>
      </c>
      <c r="N544" s="19">
        <v>0</v>
      </c>
      <c r="O544" s="19">
        <v>547400424</v>
      </c>
      <c r="P544" s="19">
        <v>0</v>
      </c>
      <c r="Q544" s="19">
        <v>298639</v>
      </c>
      <c r="R544" s="19">
        <v>0</v>
      </c>
      <c r="S544" s="19">
        <v>547101785</v>
      </c>
      <c r="T544" s="19">
        <v>547101785</v>
      </c>
      <c r="U544" s="19">
        <v>0</v>
      </c>
      <c r="V544" s="19">
        <v>0</v>
      </c>
      <c r="W544" s="19">
        <v>0</v>
      </c>
      <c r="X544" s="19">
        <v>0</v>
      </c>
      <c r="Y544" s="20">
        <f t="shared" si="59"/>
        <v>0.99945444141636253</v>
      </c>
      <c r="Z544" s="20">
        <f t="shared" si="60"/>
        <v>0.99945444141636253</v>
      </c>
      <c r="AA544" s="20">
        <f t="shared" si="61"/>
        <v>5.4555858363748732E-4</v>
      </c>
      <c r="AB544" s="21">
        <f t="shared" si="62"/>
        <v>1</v>
      </c>
    </row>
    <row r="545" spans="1:28" ht="43.5" outlineLevel="2" x14ac:dyDescent="0.35">
      <c r="A545" s="15" t="s">
        <v>276</v>
      </c>
      <c r="B545" s="16" t="s">
        <v>281</v>
      </c>
      <c r="C545" s="16" t="s">
        <v>138</v>
      </c>
      <c r="D545" s="16" t="s">
        <v>139</v>
      </c>
      <c r="E545" s="16" t="s">
        <v>143</v>
      </c>
      <c r="F545" s="16" t="s">
        <v>36</v>
      </c>
      <c r="G545" s="16">
        <v>1310</v>
      </c>
      <c r="H545" s="16">
        <v>3480</v>
      </c>
      <c r="I545" s="17" t="s">
        <v>144</v>
      </c>
      <c r="J545" s="18">
        <v>59632154</v>
      </c>
      <c r="K545" s="19">
        <v>59555764</v>
      </c>
      <c r="L545" s="19">
        <v>0</v>
      </c>
      <c r="M545" s="19">
        <v>0</v>
      </c>
      <c r="N545" s="19">
        <v>0</v>
      </c>
      <c r="O545" s="19">
        <v>59555764</v>
      </c>
      <c r="P545" s="19">
        <v>0</v>
      </c>
      <c r="Q545" s="19">
        <v>10624141.140000001</v>
      </c>
      <c r="R545" s="19">
        <v>0</v>
      </c>
      <c r="S545" s="19">
        <v>43287659.859999999</v>
      </c>
      <c r="T545" s="19">
        <v>43287659.859999999</v>
      </c>
      <c r="U545" s="19">
        <v>5643963</v>
      </c>
      <c r="V545" s="19">
        <v>5643963</v>
      </c>
      <c r="W545" s="19">
        <v>0</v>
      </c>
      <c r="X545" s="19">
        <v>5643963</v>
      </c>
      <c r="Y545" s="20">
        <f t="shared" si="59"/>
        <v>0.72684249101396803</v>
      </c>
      <c r="Z545" s="20">
        <f t="shared" si="60"/>
        <v>0.72684249101396803</v>
      </c>
      <c r="AA545" s="20">
        <f t="shared" si="61"/>
        <v>0.17838980522523395</v>
      </c>
      <c r="AB545" s="21">
        <f t="shared" si="62"/>
        <v>0.90523229623920198</v>
      </c>
    </row>
    <row r="546" spans="1:28" ht="126.65" customHeight="1" outlineLevel="2" x14ac:dyDescent="0.35">
      <c r="A546" s="15" t="s">
        <v>276</v>
      </c>
      <c r="B546" s="16" t="s">
        <v>281</v>
      </c>
      <c r="C546" s="16" t="s">
        <v>138</v>
      </c>
      <c r="D546" s="16" t="s">
        <v>139</v>
      </c>
      <c r="E546" s="16" t="s">
        <v>289</v>
      </c>
      <c r="F546" s="16" t="s">
        <v>36</v>
      </c>
      <c r="G546" s="16">
        <v>1310</v>
      </c>
      <c r="H546" s="16">
        <v>3480</v>
      </c>
      <c r="I546" s="17" t="s">
        <v>290</v>
      </c>
      <c r="J546" s="18">
        <v>200000000</v>
      </c>
      <c r="K546" s="19">
        <v>200000000</v>
      </c>
      <c r="L546" s="19">
        <v>0</v>
      </c>
      <c r="M546" s="19">
        <v>0</v>
      </c>
      <c r="N546" s="19">
        <v>0</v>
      </c>
      <c r="O546" s="19">
        <v>200000000</v>
      </c>
      <c r="P546" s="19">
        <v>0</v>
      </c>
      <c r="Q546" s="19">
        <v>0</v>
      </c>
      <c r="R546" s="19">
        <v>0</v>
      </c>
      <c r="S546" s="19">
        <v>200000000</v>
      </c>
      <c r="T546" s="19">
        <v>200000000</v>
      </c>
      <c r="U546" s="19">
        <v>0</v>
      </c>
      <c r="V546" s="19">
        <v>0</v>
      </c>
      <c r="W546" s="19">
        <v>0</v>
      </c>
      <c r="X546" s="19">
        <v>0</v>
      </c>
      <c r="Y546" s="20">
        <f t="shared" si="59"/>
        <v>1</v>
      </c>
      <c r="Z546" s="20">
        <f t="shared" si="60"/>
        <v>1</v>
      </c>
      <c r="AA546" s="20">
        <f t="shared" si="61"/>
        <v>0</v>
      </c>
      <c r="AB546" s="21">
        <f t="shared" si="62"/>
        <v>1</v>
      </c>
    </row>
    <row r="547" spans="1:28" ht="145" outlineLevel="2" x14ac:dyDescent="0.35">
      <c r="A547" s="15" t="s">
        <v>276</v>
      </c>
      <c r="B547" s="16" t="s">
        <v>281</v>
      </c>
      <c r="C547" s="16" t="s">
        <v>138</v>
      </c>
      <c r="D547" s="16" t="s">
        <v>139</v>
      </c>
      <c r="E547" s="16" t="s">
        <v>291</v>
      </c>
      <c r="F547" s="16" t="s">
        <v>36</v>
      </c>
      <c r="G547" s="16">
        <v>1310</v>
      </c>
      <c r="H547" s="16">
        <v>3480</v>
      </c>
      <c r="I547" s="17" t="s">
        <v>292</v>
      </c>
      <c r="J547" s="18">
        <v>250000000</v>
      </c>
      <c r="K547" s="19">
        <v>250000000</v>
      </c>
      <c r="L547" s="19">
        <v>0</v>
      </c>
      <c r="M547" s="19">
        <v>0</v>
      </c>
      <c r="N547" s="19">
        <v>0</v>
      </c>
      <c r="O547" s="19">
        <v>250000000</v>
      </c>
      <c r="P547" s="19">
        <v>0</v>
      </c>
      <c r="Q547" s="19">
        <v>0</v>
      </c>
      <c r="R547" s="19">
        <v>0</v>
      </c>
      <c r="S547" s="19">
        <v>250000000</v>
      </c>
      <c r="T547" s="19">
        <v>250000000</v>
      </c>
      <c r="U547" s="19">
        <v>0</v>
      </c>
      <c r="V547" s="19">
        <v>0</v>
      </c>
      <c r="W547" s="19">
        <v>0</v>
      </c>
      <c r="X547" s="19">
        <v>0</v>
      </c>
      <c r="Y547" s="20">
        <f t="shared" si="59"/>
        <v>1</v>
      </c>
      <c r="Z547" s="20">
        <f t="shared" si="60"/>
        <v>1</v>
      </c>
      <c r="AA547" s="20">
        <f t="shared" si="61"/>
        <v>0</v>
      </c>
      <c r="AB547" s="21">
        <f t="shared" si="62"/>
        <v>1</v>
      </c>
    </row>
    <row r="548" spans="1:28" ht="72.5" outlineLevel="2" x14ac:dyDescent="0.35">
      <c r="A548" s="15" t="s">
        <v>276</v>
      </c>
      <c r="B548" s="16" t="s">
        <v>281</v>
      </c>
      <c r="C548" s="16" t="s">
        <v>138</v>
      </c>
      <c r="D548" s="16" t="s">
        <v>139</v>
      </c>
      <c r="E548" s="16" t="s">
        <v>293</v>
      </c>
      <c r="F548" s="16" t="s">
        <v>36</v>
      </c>
      <c r="G548" s="16">
        <v>1310</v>
      </c>
      <c r="H548" s="16">
        <v>3480</v>
      </c>
      <c r="I548" s="17" t="s">
        <v>294</v>
      </c>
      <c r="J548" s="18">
        <v>60000000</v>
      </c>
      <c r="K548" s="19">
        <v>60000000</v>
      </c>
      <c r="L548" s="19">
        <v>0</v>
      </c>
      <c r="M548" s="19">
        <v>0</v>
      </c>
      <c r="N548" s="19">
        <v>0</v>
      </c>
      <c r="O548" s="19">
        <v>60000000</v>
      </c>
      <c r="P548" s="19">
        <v>0</v>
      </c>
      <c r="Q548" s="19">
        <v>0</v>
      </c>
      <c r="R548" s="19">
        <v>0</v>
      </c>
      <c r="S548" s="19">
        <v>60000000</v>
      </c>
      <c r="T548" s="19">
        <v>60000000</v>
      </c>
      <c r="U548" s="19">
        <v>0</v>
      </c>
      <c r="V548" s="19">
        <v>0</v>
      </c>
      <c r="W548" s="19">
        <v>0</v>
      </c>
      <c r="X548" s="19">
        <v>0</v>
      </c>
      <c r="Y548" s="20">
        <f t="shared" si="59"/>
        <v>1</v>
      </c>
      <c r="Z548" s="20">
        <f t="shared" si="60"/>
        <v>1</v>
      </c>
      <c r="AA548" s="20">
        <f t="shared" si="61"/>
        <v>0</v>
      </c>
      <c r="AB548" s="21">
        <f t="shared" si="62"/>
        <v>1</v>
      </c>
    </row>
    <row r="549" spans="1:28" ht="130.5" outlineLevel="2" x14ac:dyDescent="0.35">
      <c r="A549" s="15" t="s">
        <v>276</v>
      </c>
      <c r="B549" s="16" t="s">
        <v>281</v>
      </c>
      <c r="C549" s="16" t="s">
        <v>138</v>
      </c>
      <c r="D549" s="16" t="s">
        <v>139</v>
      </c>
      <c r="E549" s="16" t="s">
        <v>145</v>
      </c>
      <c r="F549" s="16" t="s">
        <v>36</v>
      </c>
      <c r="G549" s="16">
        <v>1310</v>
      </c>
      <c r="H549" s="16">
        <v>3480</v>
      </c>
      <c r="I549" s="17" t="s">
        <v>295</v>
      </c>
      <c r="J549" s="19">
        <v>0</v>
      </c>
      <c r="K549" s="19">
        <v>17449277</v>
      </c>
      <c r="L549" s="19">
        <v>0</v>
      </c>
      <c r="M549" s="19">
        <v>0</v>
      </c>
      <c r="N549" s="19">
        <v>0</v>
      </c>
      <c r="O549" s="19">
        <v>17449277</v>
      </c>
      <c r="P549" s="19">
        <v>0</v>
      </c>
      <c r="Q549" s="19">
        <v>0.39</v>
      </c>
      <c r="R549" s="19">
        <v>0</v>
      </c>
      <c r="S549" s="19">
        <v>17449276.609999999</v>
      </c>
      <c r="T549" s="19">
        <v>17449276.609999999</v>
      </c>
      <c r="U549" s="19">
        <v>0</v>
      </c>
      <c r="V549" s="19">
        <v>0</v>
      </c>
      <c r="W549" s="19">
        <v>0</v>
      </c>
      <c r="X549" s="19">
        <v>0</v>
      </c>
      <c r="Y549" s="20">
        <f t="shared" si="59"/>
        <v>0.99999997764950377</v>
      </c>
      <c r="Z549" s="20">
        <f t="shared" si="60"/>
        <v>0.99999997764950377</v>
      </c>
      <c r="AA549" s="20">
        <f t="shared" si="61"/>
        <v>2.2350496241190968E-8</v>
      </c>
      <c r="AB549" s="21">
        <f t="shared" si="62"/>
        <v>1</v>
      </c>
    </row>
    <row r="550" spans="1:28" ht="43.5" outlineLevel="2" x14ac:dyDescent="0.35">
      <c r="A550" s="15" t="s">
        <v>276</v>
      </c>
      <c r="B550" s="16" t="s">
        <v>281</v>
      </c>
      <c r="C550" s="16" t="s">
        <v>138</v>
      </c>
      <c r="D550" s="16" t="s">
        <v>296</v>
      </c>
      <c r="E550" s="16"/>
      <c r="F550" s="16" t="s">
        <v>36</v>
      </c>
      <c r="G550" s="16">
        <v>1320</v>
      </c>
      <c r="H550" s="16">
        <v>3480</v>
      </c>
      <c r="I550" s="17" t="s">
        <v>297</v>
      </c>
      <c r="J550" s="18">
        <v>1400000</v>
      </c>
      <c r="K550" s="19">
        <v>1400000</v>
      </c>
      <c r="L550" s="19">
        <v>0</v>
      </c>
      <c r="M550" s="19">
        <v>0</v>
      </c>
      <c r="N550" s="19">
        <v>0</v>
      </c>
      <c r="O550" s="19">
        <v>1400000</v>
      </c>
      <c r="P550" s="19">
        <v>0</v>
      </c>
      <c r="Q550" s="19">
        <v>0</v>
      </c>
      <c r="R550" s="19">
        <v>0</v>
      </c>
      <c r="S550" s="19">
        <v>0</v>
      </c>
      <c r="T550" s="19">
        <v>0</v>
      </c>
      <c r="U550" s="19">
        <v>1400000</v>
      </c>
      <c r="V550" s="19">
        <v>1400000</v>
      </c>
      <c r="W550" s="19">
        <v>0</v>
      </c>
      <c r="X550" s="19">
        <v>1400000</v>
      </c>
      <c r="Y550" s="20">
        <f t="shared" si="59"/>
        <v>0</v>
      </c>
      <c r="Z550" s="20">
        <f t="shared" si="60"/>
        <v>0</v>
      </c>
      <c r="AA550" s="20">
        <f t="shared" si="61"/>
        <v>0</v>
      </c>
      <c r="AB550" s="21">
        <f t="shared" si="62"/>
        <v>0</v>
      </c>
    </row>
    <row r="551" spans="1:28" ht="29" outlineLevel="2" x14ac:dyDescent="0.35">
      <c r="A551" s="15" t="s">
        <v>276</v>
      </c>
      <c r="B551" s="16" t="s">
        <v>281</v>
      </c>
      <c r="C551" s="16" t="s">
        <v>138</v>
      </c>
      <c r="D551" s="16" t="s">
        <v>173</v>
      </c>
      <c r="E551" s="16"/>
      <c r="F551" s="16" t="s">
        <v>36</v>
      </c>
      <c r="G551" s="16">
        <v>1320</v>
      </c>
      <c r="H551" s="16">
        <v>3480</v>
      </c>
      <c r="I551" s="17" t="s">
        <v>174</v>
      </c>
      <c r="J551" s="18">
        <v>62259920</v>
      </c>
      <c r="K551" s="19">
        <v>51259920</v>
      </c>
      <c r="L551" s="19">
        <v>0</v>
      </c>
      <c r="M551" s="19">
        <v>0</v>
      </c>
      <c r="N551" s="19">
        <v>0</v>
      </c>
      <c r="O551" s="19">
        <v>51259920</v>
      </c>
      <c r="P551" s="19">
        <v>0</v>
      </c>
      <c r="Q551" s="19">
        <v>0</v>
      </c>
      <c r="R551" s="19">
        <v>0</v>
      </c>
      <c r="S551" s="19">
        <v>19121907.800000001</v>
      </c>
      <c r="T551" s="19">
        <v>19121907.800000001</v>
      </c>
      <c r="U551" s="19">
        <v>32138012.199999999</v>
      </c>
      <c r="V551" s="19">
        <v>32138012.199999999</v>
      </c>
      <c r="W551" s="19">
        <v>0</v>
      </c>
      <c r="X551" s="19">
        <v>32138012.199999999</v>
      </c>
      <c r="Y551" s="20">
        <f t="shared" si="59"/>
        <v>0.37303819046147557</v>
      </c>
      <c r="Z551" s="20">
        <f t="shared" si="60"/>
        <v>0.37303819046147557</v>
      </c>
      <c r="AA551" s="20">
        <f t="shared" si="61"/>
        <v>0</v>
      </c>
      <c r="AB551" s="21">
        <f t="shared" si="62"/>
        <v>0.37303819046147557</v>
      </c>
    </row>
    <row r="552" spans="1:28" ht="72.5" outlineLevel="2" x14ac:dyDescent="0.35">
      <c r="A552" s="15" t="s">
        <v>276</v>
      </c>
      <c r="B552" s="16" t="s">
        <v>281</v>
      </c>
      <c r="C552" s="16" t="s">
        <v>138</v>
      </c>
      <c r="D552" s="16" t="s">
        <v>298</v>
      </c>
      <c r="E552" s="16" t="s">
        <v>141</v>
      </c>
      <c r="F552" s="16" t="s">
        <v>36</v>
      </c>
      <c r="G552" s="16">
        <v>1320</v>
      </c>
      <c r="H552" s="16">
        <v>3480</v>
      </c>
      <c r="I552" s="17" t="s">
        <v>299</v>
      </c>
      <c r="J552" s="18">
        <v>77500000</v>
      </c>
      <c r="K552" s="19">
        <v>0</v>
      </c>
      <c r="L552" s="19">
        <v>0</v>
      </c>
      <c r="M552" s="19">
        <v>0</v>
      </c>
      <c r="N552" s="19">
        <v>0</v>
      </c>
      <c r="O552" s="19">
        <v>0</v>
      </c>
      <c r="P552" s="19">
        <v>0</v>
      </c>
      <c r="Q552" s="19">
        <v>0</v>
      </c>
      <c r="R552" s="19">
        <v>0</v>
      </c>
      <c r="S552" s="19">
        <v>0</v>
      </c>
      <c r="T552" s="19">
        <v>0</v>
      </c>
      <c r="U552" s="19">
        <v>0</v>
      </c>
      <c r="V552" s="19">
        <v>0</v>
      </c>
      <c r="W552" s="19">
        <v>0</v>
      </c>
      <c r="X552" s="19">
        <v>0</v>
      </c>
      <c r="Y552" s="20">
        <v>0</v>
      </c>
      <c r="Z552" s="20">
        <v>0</v>
      </c>
      <c r="AA552" s="20">
        <v>0</v>
      </c>
      <c r="AB552" s="21">
        <v>0</v>
      </c>
    </row>
    <row r="553" spans="1:28" ht="87" outlineLevel="2" x14ac:dyDescent="0.35">
      <c r="A553" s="15" t="s">
        <v>276</v>
      </c>
      <c r="B553" s="16" t="s">
        <v>281</v>
      </c>
      <c r="C553" s="16" t="s">
        <v>138</v>
      </c>
      <c r="D553" s="16" t="s">
        <v>298</v>
      </c>
      <c r="E553" s="16" t="s">
        <v>287</v>
      </c>
      <c r="F553" s="16" t="s">
        <v>36</v>
      </c>
      <c r="G553" s="16">
        <v>1320</v>
      </c>
      <c r="H553" s="16">
        <v>3480</v>
      </c>
      <c r="I553" s="17" t="s">
        <v>300</v>
      </c>
      <c r="J553" s="18">
        <v>4666001</v>
      </c>
      <c r="K553" s="19">
        <v>4666001</v>
      </c>
      <c r="L553" s="19">
        <v>0</v>
      </c>
      <c r="M553" s="19">
        <v>0</v>
      </c>
      <c r="N553" s="19">
        <v>0</v>
      </c>
      <c r="O553" s="19">
        <v>4666001</v>
      </c>
      <c r="P553" s="19">
        <v>0</v>
      </c>
      <c r="Q553" s="19">
        <v>0</v>
      </c>
      <c r="R553" s="19">
        <v>0</v>
      </c>
      <c r="S553" s="19">
        <v>0</v>
      </c>
      <c r="T553" s="19">
        <v>0</v>
      </c>
      <c r="U553" s="19">
        <v>4666001</v>
      </c>
      <c r="V553" s="19">
        <v>4666001</v>
      </c>
      <c r="W553" s="19">
        <v>0</v>
      </c>
      <c r="X553" s="19">
        <v>4666001</v>
      </c>
      <c r="Y553" s="20">
        <f>S553/K553</f>
        <v>0</v>
      </c>
      <c r="Z553" s="20">
        <f>S553/O553</f>
        <v>0</v>
      </c>
      <c r="AA553" s="20">
        <f>(P553+Q553+R553)/O553</f>
        <v>0</v>
      </c>
      <c r="AB553" s="21">
        <f>Z553+AA553</f>
        <v>0</v>
      </c>
    </row>
    <row r="554" spans="1:28" ht="145" outlineLevel="2" x14ac:dyDescent="0.35">
      <c r="A554" s="15" t="s">
        <v>276</v>
      </c>
      <c r="B554" s="16" t="s">
        <v>281</v>
      </c>
      <c r="C554" s="16" t="s">
        <v>138</v>
      </c>
      <c r="D554" s="16" t="s">
        <v>298</v>
      </c>
      <c r="E554" s="16" t="s">
        <v>143</v>
      </c>
      <c r="F554" s="16" t="s">
        <v>36</v>
      </c>
      <c r="G554" s="16">
        <v>1320</v>
      </c>
      <c r="H554" s="16">
        <v>3480</v>
      </c>
      <c r="I554" s="17" t="s">
        <v>301</v>
      </c>
      <c r="J554" s="18">
        <v>28350000</v>
      </c>
      <c r="K554" s="19">
        <v>0</v>
      </c>
      <c r="L554" s="19">
        <v>0</v>
      </c>
      <c r="M554" s="19">
        <v>0</v>
      </c>
      <c r="N554" s="19">
        <v>0</v>
      </c>
      <c r="O554" s="19">
        <v>0</v>
      </c>
      <c r="P554" s="19">
        <v>0</v>
      </c>
      <c r="Q554" s="19">
        <v>0</v>
      </c>
      <c r="R554" s="19">
        <v>0</v>
      </c>
      <c r="S554" s="19">
        <v>0</v>
      </c>
      <c r="T554" s="19">
        <v>0</v>
      </c>
      <c r="U554" s="19">
        <v>0</v>
      </c>
      <c r="V554" s="19">
        <v>0</v>
      </c>
      <c r="W554" s="19">
        <v>0</v>
      </c>
      <c r="X554" s="19">
        <v>0</v>
      </c>
      <c r="Y554" s="20">
        <v>0</v>
      </c>
      <c r="Z554" s="20">
        <v>0</v>
      </c>
      <c r="AA554" s="20">
        <v>0</v>
      </c>
      <c r="AB554" s="21">
        <v>0</v>
      </c>
    </row>
    <row r="555" spans="1:28" ht="72.5" outlineLevel="2" x14ac:dyDescent="0.35">
      <c r="A555" s="15" t="s">
        <v>276</v>
      </c>
      <c r="B555" s="16" t="s">
        <v>281</v>
      </c>
      <c r="C555" s="16" t="s">
        <v>138</v>
      </c>
      <c r="D555" s="16" t="s">
        <v>270</v>
      </c>
      <c r="E555" s="16" t="s">
        <v>143</v>
      </c>
      <c r="F555" s="16" t="s">
        <v>36</v>
      </c>
      <c r="G555" s="16">
        <v>1320</v>
      </c>
      <c r="H555" s="16">
        <v>3480</v>
      </c>
      <c r="I555" s="17" t="s">
        <v>302</v>
      </c>
      <c r="J555" s="18">
        <v>100000000</v>
      </c>
      <c r="K555" s="19">
        <v>100000000</v>
      </c>
      <c r="L555" s="19">
        <v>0</v>
      </c>
      <c r="M555" s="19">
        <v>0</v>
      </c>
      <c r="N555" s="19">
        <v>0</v>
      </c>
      <c r="O555" s="19">
        <v>100000000</v>
      </c>
      <c r="P555" s="19">
        <v>0</v>
      </c>
      <c r="Q555" s="19">
        <v>0</v>
      </c>
      <c r="R555" s="19">
        <v>0</v>
      </c>
      <c r="S555" s="19">
        <v>100000000</v>
      </c>
      <c r="T555" s="19">
        <v>100000000</v>
      </c>
      <c r="U555" s="19">
        <v>0</v>
      </c>
      <c r="V555" s="19">
        <v>0</v>
      </c>
      <c r="W555" s="19">
        <v>0</v>
      </c>
      <c r="X555" s="19">
        <v>0</v>
      </c>
      <c r="Y555" s="20">
        <f>S555/K555</f>
        <v>1</v>
      </c>
      <c r="Z555" s="20">
        <f>S555/O555</f>
        <v>1</v>
      </c>
      <c r="AA555" s="20">
        <f>(P555+Q555+R555)/O555</f>
        <v>0</v>
      </c>
      <c r="AB555" s="21">
        <f>Z555+AA555</f>
        <v>1</v>
      </c>
    </row>
    <row r="556" spans="1:28" ht="155.5" customHeight="1" outlineLevel="2" x14ac:dyDescent="0.35">
      <c r="A556" s="15" t="s">
        <v>276</v>
      </c>
      <c r="B556" s="16" t="s">
        <v>281</v>
      </c>
      <c r="C556" s="16" t="s">
        <v>138</v>
      </c>
      <c r="D556" s="16" t="s">
        <v>270</v>
      </c>
      <c r="E556" s="16" t="s">
        <v>303</v>
      </c>
      <c r="F556" s="16" t="s">
        <v>36</v>
      </c>
      <c r="G556" s="16">
        <v>1320</v>
      </c>
      <c r="H556" s="16">
        <v>3480</v>
      </c>
      <c r="I556" s="17" t="s">
        <v>304</v>
      </c>
      <c r="J556" s="18">
        <v>67000000</v>
      </c>
      <c r="K556" s="19">
        <v>0</v>
      </c>
      <c r="L556" s="19">
        <v>0</v>
      </c>
      <c r="M556" s="19">
        <v>0</v>
      </c>
      <c r="N556" s="19">
        <v>0</v>
      </c>
      <c r="O556" s="19">
        <v>0</v>
      </c>
      <c r="P556" s="19">
        <v>0</v>
      </c>
      <c r="Q556" s="19">
        <v>0</v>
      </c>
      <c r="R556" s="19">
        <v>0</v>
      </c>
      <c r="S556" s="19">
        <v>0</v>
      </c>
      <c r="T556" s="19">
        <v>0</v>
      </c>
      <c r="U556" s="19">
        <v>0</v>
      </c>
      <c r="V556" s="19">
        <v>0</v>
      </c>
      <c r="W556" s="19">
        <v>0</v>
      </c>
      <c r="X556" s="19">
        <v>0</v>
      </c>
      <c r="Y556" s="20">
        <v>0</v>
      </c>
      <c r="Z556" s="20">
        <v>0</v>
      </c>
      <c r="AA556" s="20">
        <v>0</v>
      </c>
      <c r="AB556" s="21">
        <v>0</v>
      </c>
    </row>
    <row r="557" spans="1:28" ht="116" outlineLevel="2" x14ac:dyDescent="0.35">
      <c r="A557" s="15" t="s">
        <v>276</v>
      </c>
      <c r="B557" s="16" t="s">
        <v>281</v>
      </c>
      <c r="C557" s="16" t="s">
        <v>138</v>
      </c>
      <c r="D557" s="16" t="s">
        <v>273</v>
      </c>
      <c r="E557" s="16"/>
      <c r="F557" s="16" t="s">
        <v>36</v>
      </c>
      <c r="G557" s="16">
        <v>1320</v>
      </c>
      <c r="H557" s="16">
        <v>3480</v>
      </c>
      <c r="I557" s="17" t="s">
        <v>305</v>
      </c>
      <c r="J557" s="19">
        <v>0</v>
      </c>
      <c r="K557" s="19">
        <v>2599576</v>
      </c>
      <c r="L557" s="19">
        <v>0</v>
      </c>
      <c r="M557" s="19">
        <v>0</v>
      </c>
      <c r="N557" s="19">
        <v>0</v>
      </c>
      <c r="O557" s="19">
        <v>2599576</v>
      </c>
      <c r="P557" s="19">
        <v>0</v>
      </c>
      <c r="Q557" s="19">
        <v>0</v>
      </c>
      <c r="R557" s="19">
        <v>0</v>
      </c>
      <c r="S557" s="19">
        <v>2560000</v>
      </c>
      <c r="T557" s="19">
        <v>2560000</v>
      </c>
      <c r="U557" s="19">
        <v>39576</v>
      </c>
      <c r="V557" s="19">
        <v>39576</v>
      </c>
      <c r="W557" s="19">
        <v>0</v>
      </c>
      <c r="X557" s="19">
        <v>39576</v>
      </c>
      <c r="Y557" s="20">
        <f t="shared" ref="Y557:Y600" si="64">S557/K557</f>
        <v>0.98477597885193591</v>
      </c>
      <c r="Z557" s="20">
        <f t="shared" ref="Z557:Z600" si="65">S557/O557</f>
        <v>0.98477597885193591</v>
      </c>
      <c r="AA557" s="20">
        <f t="shared" ref="AA557:AA600" si="66">(P557+Q557+R557)/O557</f>
        <v>0</v>
      </c>
      <c r="AB557" s="21">
        <f t="shared" ref="AB557:AB600" si="67">Z557+AA557</f>
        <v>0.98477597885193591</v>
      </c>
    </row>
    <row r="558" spans="1:28" ht="87" outlineLevel="2" x14ac:dyDescent="0.35">
      <c r="A558" s="15" t="s">
        <v>276</v>
      </c>
      <c r="B558" s="16" t="s">
        <v>281</v>
      </c>
      <c r="C558" s="16" t="s">
        <v>138</v>
      </c>
      <c r="D558" s="16" t="s">
        <v>306</v>
      </c>
      <c r="E558" s="16" t="s">
        <v>55</v>
      </c>
      <c r="F558" s="16" t="s">
        <v>36</v>
      </c>
      <c r="G558" s="16">
        <v>1330</v>
      </c>
      <c r="H558" s="16">
        <v>3480</v>
      </c>
      <c r="I558" s="17" t="s">
        <v>307</v>
      </c>
      <c r="J558" s="18">
        <v>461938407</v>
      </c>
      <c r="K558" s="19">
        <v>444489130</v>
      </c>
      <c r="L558" s="19">
        <v>0</v>
      </c>
      <c r="M558" s="19">
        <v>0</v>
      </c>
      <c r="N558" s="19">
        <v>0</v>
      </c>
      <c r="O558" s="19">
        <v>444489130</v>
      </c>
      <c r="P558" s="19">
        <v>0</v>
      </c>
      <c r="Q558" s="19">
        <v>0</v>
      </c>
      <c r="R558" s="19">
        <v>0</v>
      </c>
      <c r="S558" s="19">
        <v>303084791.80000001</v>
      </c>
      <c r="T558" s="19">
        <v>303084791.80000001</v>
      </c>
      <c r="U558" s="19">
        <v>141404338.19999999</v>
      </c>
      <c r="V558" s="19">
        <v>141404338.19999999</v>
      </c>
      <c r="W558" s="19">
        <v>0</v>
      </c>
      <c r="X558" s="19">
        <v>141404338.19999999</v>
      </c>
      <c r="Y558" s="20">
        <f t="shared" si="64"/>
        <v>0.68187222441187711</v>
      </c>
      <c r="Z558" s="20">
        <f t="shared" si="65"/>
        <v>0.68187222441187711</v>
      </c>
      <c r="AA558" s="20">
        <f t="shared" si="66"/>
        <v>0</v>
      </c>
      <c r="AB558" s="21">
        <f t="shared" si="67"/>
        <v>0.68187222441187711</v>
      </c>
    </row>
    <row r="559" spans="1:28" ht="58" outlineLevel="2" x14ac:dyDescent="0.35">
      <c r="A559" s="15" t="s">
        <v>276</v>
      </c>
      <c r="B559" s="16" t="s">
        <v>309</v>
      </c>
      <c r="C559" s="16" t="s">
        <v>138</v>
      </c>
      <c r="D559" s="16" t="s">
        <v>139</v>
      </c>
      <c r="E559" s="16" t="s">
        <v>55</v>
      </c>
      <c r="F559" s="16" t="s">
        <v>36</v>
      </c>
      <c r="G559" s="16">
        <v>1310</v>
      </c>
      <c r="H559" s="16">
        <v>3480</v>
      </c>
      <c r="I559" s="17" t="s">
        <v>140</v>
      </c>
      <c r="J559" s="18">
        <v>5388305</v>
      </c>
      <c r="K559" s="19">
        <v>5367042</v>
      </c>
      <c r="L559" s="19">
        <v>0</v>
      </c>
      <c r="M559" s="19">
        <v>0</v>
      </c>
      <c r="N559" s="19">
        <v>0</v>
      </c>
      <c r="O559" s="19">
        <v>5367042</v>
      </c>
      <c r="P559" s="19">
        <v>0</v>
      </c>
      <c r="Q559" s="19">
        <v>1535977.09</v>
      </c>
      <c r="R559" s="19">
        <v>0</v>
      </c>
      <c r="S559" s="19">
        <v>3831064.91</v>
      </c>
      <c r="T559" s="19">
        <v>3831064.91</v>
      </c>
      <c r="U559" s="19">
        <v>0</v>
      </c>
      <c r="V559" s="19">
        <v>0</v>
      </c>
      <c r="W559" s="19">
        <v>0</v>
      </c>
      <c r="X559" s="19">
        <v>0</v>
      </c>
      <c r="Y559" s="20">
        <f t="shared" si="64"/>
        <v>0.71381310412700327</v>
      </c>
      <c r="Z559" s="20">
        <f t="shared" si="65"/>
        <v>0.71381310412700327</v>
      </c>
      <c r="AA559" s="20">
        <f t="shared" si="66"/>
        <v>0.28618689587299673</v>
      </c>
      <c r="AB559" s="21">
        <f t="shared" si="67"/>
        <v>1</v>
      </c>
    </row>
    <row r="560" spans="1:28" ht="58" outlineLevel="2" x14ac:dyDescent="0.35">
      <c r="A560" s="15" t="s">
        <v>276</v>
      </c>
      <c r="B560" s="16" t="s">
        <v>309</v>
      </c>
      <c r="C560" s="16" t="s">
        <v>138</v>
      </c>
      <c r="D560" s="16" t="s">
        <v>139</v>
      </c>
      <c r="E560" s="16" t="s">
        <v>141</v>
      </c>
      <c r="F560" s="16" t="s">
        <v>36</v>
      </c>
      <c r="G560" s="16">
        <v>1310</v>
      </c>
      <c r="H560" s="16">
        <v>3480</v>
      </c>
      <c r="I560" s="17" t="s">
        <v>142</v>
      </c>
      <c r="J560" s="18">
        <v>2779701</v>
      </c>
      <c r="K560" s="19">
        <v>2767737</v>
      </c>
      <c r="L560" s="19">
        <v>0</v>
      </c>
      <c r="M560" s="19">
        <v>0</v>
      </c>
      <c r="N560" s="19">
        <v>0</v>
      </c>
      <c r="O560" s="19">
        <v>2767737</v>
      </c>
      <c r="P560" s="19">
        <v>0</v>
      </c>
      <c r="Q560" s="19">
        <v>464170.13</v>
      </c>
      <c r="R560" s="19">
        <v>0</v>
      </c>
      <c r="S560" s="19">
        <v>2303566.87</v>
      </c>
      <c r="T560" s="19">
        <v>2303566.87</v>
      </c>
      <c r="U560" s="19">
        <v>0</v>
      </c>
      <c r="V560" s="19">
        <v>0</v>
      </c>
      <c r="W560" s="19">
        <v>0</v>
      </c>
      <c r="X560" s="19">
        <v>0</v>
      </c>
      <c r="Y560" s="20">
        <f t="shared" si="64"/>
        <v>0.832292544414444</v>
      </c>
      <c r="Z560" s="20">
        <f t="shared" si="65"/>
        <v>0.832292544414444</v>
      </c>
      <c r="AA560" s="20">
        <f t="shared" si="66"/>
        <v>0.167707455585556</v>
      </c>
      <c r="AB560" s="21">
        <f t="shared" si="67"/>
        <v>1</v>
      </c>
    </row>
    <row r="561" spans="1:28" ht="43.5" outlineLevel="2" x14ac:dyDescent="0.35">
      <c r="A561" s="15" t="s">
        <v>276</v>
      </c>
      <c r="B561" s="16" t="s">
        <v>309</v>
      </c>
      <c r="C561" s="16" t="s">
        <v>138</v>
      </c>
      <c r="D561" s="16" t="s">
        <v>139</v>
      </c>
      <c r="E561" s="16" t="s">
        <v>143</v>
      </c>
      <c r="F561" s="16" t="s">
        <v>36</v>
      </c>
      <c r="G561" s="16">
        <v>1310</v>
      </c>
      <c r="H561" s="16">
        <v>3480</v>
      </c>
      <c r="I561" s="17" t="s">
        <v>144</v>
      </c>
      <c r="J561" s="18">
        <v>12068220</v>
      </c>
      <c r="K561" s="19">
        <v>12022136</v>
      </c>
      <c r="L561" s="19">
        <v>0</v>
      </c>
      <c r="M561" s="19">
        <v>0</v>
      </c>
      <c r="N561" s="19">
        <v>0</v>
      </c>
      <c r="O561" s="19">
        <v>12022136</v>
      </c>
      <c r="P561" s="19">
        <v>0</v>
      </c>
      <c r="Q561" s="19">
        <v>2109276.12</v>
      </c>
      <c r="R561" s="19">
        <v>0</v>
      </c>
      <c r="S561" s="19">
        <v>8106875.8799999999</v>
      </c>
      <c r="T561" s="19">
        <v>8106875.8799999999</v>
      </c>
      <c r="U561" s="19">
        <v>1805984</v>
      </c>
      <c r="V561" s="19">
        <v>1805984</v>
      </c>
      <c r="W561" s="19">
        <v>0</v>
      </c>
      <c r="X561" s="19">
        <v>1805983.9999999991</v>
      </c>
      <c r="Y561" s="20">
        <f t="shared" si="64"/>
        <v>0.67432907762813532</v>
      </c>
      <c r="Z561" s="20">
        <f t="shared" si="65"/>
        <v>0.67432907762813532</v>
      </c>
      <c r="AA561" s="20">
        <f t="shared" si="66"/>
        <v>0.17544936440579278</v>
      </c>
      <c r="AB561" s="21">
        <f t="shared" si="67"/>
        <v>0.84977844203392805</v>
      </c>
    </row>
    <row r="562" spans="1:28" ht="29" outlineLevel="2" x14ac:dyDescent="0.35">
      <c r="A562" s="15" t="s">
        <v>276</v>
      </c>
      <c r="B562" s="16" t="s">
        <v>309</v>
      </c>
      <c r="C562" s="16" t="s">
        <v>138</v>
      </c>
      <c r="D562" s="16" t="s">
        <v>173</v>
      </c>
      <c r="E562" s="16"/>
      <c r="F562" s="16" t="s">
        <v>36</v>
      </c>
      <c r="G562" s="16">
        <v>1320</v>
      </c>
      <c r="H562" s="16">
        <v>3480</v>
      </c>
      <c r="I562" s="17" t="s">
        <v>174</v>
      </c>
      <c r="J562" s="18">
        <v>4622194</v>
      </c>
      <c r="K562" s="19">
        <v>29622194</v>
      </c>
      <c r="L562" s="19">
        <v>0</v>
      </c>
      <c r="M562" s="19">
        <v>0</v>
      </c>
      <c r="N562" s="19">
        <v>0</v>
      </c>
      <c r="O562" s="19">
        <v>29622194</v>
      </c>
      <c r="P562" s="19">
        <v>0</v>
      </c>
      <c r="Q562" s="19">
        <v>0</v>
      </c>
      <c r="R562" s="19">
        <v>0</v>
      </c>
      <c r="S562" s="19">
        <v>19648180.149999999</v>
      </c>
      <c r="T562" s="19">
        <v>19648180.149999999</v>
      </c>
      <c r="U562" s="19">
        <v>9974013.8499999996</v>
      </c>
      <c r="V562" s="19">
        <v>9974013.8499999996</v>
      </c>
      <c r="W562" s="19">
        <v>0</v>
      </c>
      <c r="X562" s="19">
        <v>9974013.8500000015</v>
      </c>
      <c r="Y562" s="20">
        <f t="shared" si="64"/>
        <v>0.66329253498238516</v>
      </c>
      <c r="Z562" s="20">
        <f t="shared" si="65"/>
        <v>0.66329253498238516</v>
      </c>
      <c r="AA562" s="20">
        <f t="shared" si="66"/>
        <v>0</v>
      </c>
      <c r="AB562" s="21">
        <f t="shared" si="67"/>
        <v>0.66329253498238516</v>
      </c>
    </row>
    <row r="563" spans="1:28" ht="79" customHeight="1" outlineLevel="2" x14ac:dyDescent="0.35">
      <c r="A563" s="15" t="s">
        <v>276</v>
      </c>
      <c r="B563" s="16" t="s">
        <v>309</v>
      </c>
      <c r="C563" s="16" t="s">
        <v>138</v>
      </c>
      <c r="D563" s="16" t="s">
        <v>273</v>
      </c>
      <c r="E563" s="16"/>
      <c r="F563" s="16" t="s">
        <v>36</v>
      </c>
      <c r="G563" s="16">
        <v>1320</v>
      </c>
      <c r="H563" s="16">
        <v>3480</v>
      </c>
      <c r="I563" s="17" t="s">
        <v>313</v>
      </c>
      <c r="J563" s="18">
        <v>1000000</v>
      </c>
      <c r="K563" s="19">
        <v>6000000</v>
      </c>
      <c r="L563" s="19">
        <v>0</v>
      </c>
      <c r="M563" s="19">
        <v>0</v>
      </c>
      <c r="N563" s="19">
        <v>0</v>
      </c>
      <c r="O563" s="19">
        <v>6000000</v>
      </c>
      <c r="P563" s="19">
        <v>0</v>
      </c>
      <c r="Q563" s="19">
        <v>0</v>
      </c>
      <c r="R563" s="19">
        <v>0</v>
      </c>
      <c r="S563" s="19">
        <v>2994669.56</v>
      </c>
      <c r="T563" s="19">
        <v>2994669.56</v>
      </c>
      <c r="U563" s="19">
        <v>3005330.44</v>
      </c>
      <c r="V563" s="19">
        <v>3005330.44</v>
      </c>
      <c r="W563" s="19">
        <v>0</v>
      </c>
      <c r="X563" s="19">
        <v>3005330.44</v>
      </c>
      <c r="Y563" s="20">
        <f t="shared" si="64"/>
        <v>0.49911159333333333</v>
      </c>
      <c r="Z563" s="20">
        <f t="shared" si="65"/>
        <v>0.49911159333333333</v>
      </c>
      <c r="AA563" s="20">
        <f t="shared" si="66"/>
        <v>0</v>
      </c>
      <c r="AB563" s="21">
        <f t="shared" si="67"/>
        <v>0.49911159333333333</v>
      </c>
    </row>
    <row r="564" spans="1:28" ht="217.5" outlineLevel="2" x14ac:dyDescent="0.35">
      <c r="A564" s="15" t="s">
        <v>276</v>
      </c>
      <c r="B564" s="16" t="s">
        <v>309</v>
      </c>
      <c r="C564" s="16" t="s">
        <v>138</v>
      </c>
      <c r="D564" s="16" t="s">
        <v>178</v>
      </c>
      <c r="E564" s="16" t="s">
        <v>143</v>
      </c>
      <c r="F564" s="16" t="s">
        <v>36</v>
      </c>
      <c r="G564" s="16">
        <v>1330</v>
      </c>
      <c r="H564" s="16">
        <v>3480</v>
      </c>
      <c r="I564" s="17" t="s">
        <v>314</v>
      </c>
      <c r="J564" s="18">
        <v>29993218</v>
      </c>
      <c r="K564" s="19">
        <v>24993218</v>
      </c>
      <c r="L564" s="19">
        <v>0</v>
      </c>
      <c r="M564" s="19">
        <v>0</v>
      </c>
      <c r="N564" s="19">
        <v>0</v>
      </c>
      <c r="O564" s="19">
        <v>24993218</v>
      </c>
      <c r="P564" s="19">
        <v>0</v>
      </c>
      <c r="Q564" s="19">
        <v>0</v>
      </c>
      <c r="R564" s="19">
        <v>0</v>
      </c>
      <c r="S564" s="19">
        <v>0</v>
      </c>
      <c r="T564" s="19">
        <v>0</v>
      </c>
      <c r="U564" s="19">
        <v>24993218</v>
      </c>
      <c r="V564" s="19">
        <v>24993218</v>
      </c>
      <c r="W564" s="19">
        <v>0</v>
      </c>
      <c r="X564" s="19">
        <v>24993218</v>
      </c>
      <c r="Y564" s="20">
        <f t="shared" si="64"/>
        <v>0</v>
      </c>
      <c r="Z564" s="20">
        <f t="shared" si="65"/>
        <v>0</v>
      </c>
      <c r="AA564" s="20">
        <f t="shared" si="66"/>
        <v>0</v>
      </c>
      <c r="AB564" s="21">
        <f t="shared" si="67"/>
        <v>0</v>
      </c>
    </row>
    <row r="565" spans="1:28" ht="58" outlineLevel="2" x14ac:dyDescent="0.35">
      <c r="A565" s="15" t="s">
        <v>317</v>
      </c>
      <c r="B565" s="16" t="s">
        <v>33</v>
      </c>
      <c r="C565" s="16" t="s">
        <v>138</v>
      </c>
      <c r="D565" s="16" t="s">
        <v>139</v>
      </c>
      <c r="E565" s="16" t="s">
        <v>55</v>
      </c>
      <c r="F565" s="16" t="s">
        <v>36</v>
      </c>
      <c r="G565" s="16">
        <v>1310</v>
      </c>
      <c r="H565" s="16">
        <v>3480</v>
      </c>
      <c r="I565" s="17" t="s">
        <v>140</v>
      </c>
      <c r="J565" s="18">
        <v>10819746</v>
      </c>
      <c r="K565" s="19">
        <v>10701783</v>
      </c>
      <c r="L565" s="19">
        <v>0</v>
      </c>
      <c r="M565" s="19">
        <v>0</v>
      </c>
      <c r="N565" s="19">
        <v>0</v>
      </c>
      <c r="O565" s="19">
        <v>10701783</v>
      </c>
      <c r="P565" s="19">
        <v>0</v>
      </c>
      <c r="Q565" s="19">
        <v>1916617.38</v>
      </c>
      <c r="R565" s="19">
        <v>0</v>
      </c>
      <c r="S565" s="19">
        <v>8785165.6199999992</v>
      </c>
      <c r="T565" s="19">
        <v>8785165.6199999992</v>
      </c>
      <c r="U565" s="19">
        <v>0</v>
      </c>
      <c r="V565" s="19">
        <v>0</v>
      </c>
      <c r="W565" s="19">
        <v>0</v>
      </c>
      <c r="X565" s="19">
        <v>1.862645149230957E-9</v>
      </c>
      <c r="Y565" s="20">
        <f t="shared" si="64"/>
        <v>0.82090672367398954</v>
      </c>
      <c r="Z565" s="20">
        <f t="shared" si="65"/>
        <v>0.82090672367398954</v>
      </c>
      <c r="AA565" s="20">
        <f t="shared" si="66"/>
        <v>0.17909327632601033</v>
      </c>
      <c r="AB565" s="21">
        <f t="shared" si="67"/>
        <v>0.99999999999999989</v>
      </c>
    </row>
    <row r="566" spans="1:28" ht="58" outlineLevel="2" x14ac:dyDescent="0.35">
      <c r="A566" s="15" t="s">
        <v>317</v>
      </c>
      <c r="B566" s="16" t="s">
        <v>33</v>
      </c>
      <c r="C566" s="16" t="s">
        <v>138</v>
      </c>
      <c r="D566" s="16" t="s">
        <v>139</v>
      </c>
      <c r="E566" s="16" t="s">
        <v>141</v>
      </c>
      <c r="F566" s="16" t="s">
        <v>36</v>
      </c>
      <c r="G566" s="16">
        <v>1310</v>
      </c>
      <c r="H566" s="16">
        <v>3480</v>
      </c>
      <c r="I566" s="17" t="s">
        <v>142</v>
      </c>
      <c r="J566" s="18">
        <v>4445750</v>
      </c>
      <c r="K566" s="19">
        <v>4397817</v>
      </c>
      <c r="L566" s="19">
        <v>0</v>
      </c>
      <c r="M566" s="19">
        <v>0</v>
      </c>
      <c r="N566" s="19">
        <v>0</v>
      </c>
      <c r="O566" s="19">
        <v>4397817</v>
      </c>
      <c r="P566" s="19">
        <v>0</v>
      </c>
      <c r="Q566" s="19">
        <v>769036.33</v>
      </c>
      <c r="R566" s="19">
        <v>0</v>
      </c>
      <c r="S566" s="19">
        <v>3628780.67</v>
      </c>
      <c r="T566" s="19">
        <v>3628780.67</v>
      </c>
      <c r="U566" s="19">
        <v>0</v>
      </c>
      <c r="V566" s="19">
        <v>0</v>
      </c>
      <c r="W566" s="19">
        <v>0</v>
      </c>
      <c r="X566" s="19">
        <v>0</v>
      </c>
      <c r="Y566" s="20">
        <f t="shared" si="64"/>
        <v>0.82513225766329068</v>
      </c>
      <c r="Z566" s="20">
        <f t="shared" si="65"/>
        <v>0.82513225766329068</v>
      </c>
      <c r="AA566" s="20">
        <f t="shared" si="66"/>
        <v>0.17486774233670932</v>
      </c>
      <c r="AB566" s="21">
        <f t="shared" si="67"/>
        <v>1</v>
      </c>
    </row>
    <row r="567" spans="1:28" ht="43.5" outlineLevel="2" x14ac:dyDescent="0.35">
      <c r="A567" s="15" t="s">
        <v>317</v>
      </c>
      <c r="B567" s="16" t="s">
        <v>33</v>
      </c>
      <c r="C567" s="16" t="s">
        <v>138</v>
      </c>
      <c r="D567" s="16" t="s">
        <v>139</v>
      </c>
      <c r="E567" s="16" t="s">
        <v>143</v>
      </c>
      <c r="F567" s="16" t="s">
        <v>36</v>
      </c>
      <c r="G567" s="16">
        <v>1310</v>
      </c>
      <c r="H567" s="16">
        <v>3480</v>
      </c>
      <c r="I567" s="17" t="s">
        <v>144</v>
      </c>
      <c r="J567" s="18">
        <v>16766813</v>
      </c>
      <c r="K567" s="19">
        <v>16586908</v>
      </c>
      <c r="L567" s="19">
        <v>0</v>
      </c>
      <c r="M567" s="19">
        <v>0</v>
      </c>
      <c r="N567" s="19">
        <v>0</v>
      </c>
      <c r="O567" s="19">
        <v>16586908</v>
      </c>
      <c r="P567" s="19">
        <v>0</v>
      </c>
      <c r="Q567" s="19">
        <v>2937539.6</v>
      </c>
      <c r="R567" s="19">
        <v>0</v>
      </c>
      <c r="S567" s="19">
        <v>12269134.4</v>
      </c>
      <c r="T567" s="19">
        <v>12269134.4</v>
      </c>
      <c r="U567" s="19">
        <v>1380234</v>
      </c>
      <c r="V567" s="19">
        <v>1380234</v>
      </c>
      <c r="W567" s="19">
        <v>0</v>
      </c>
      <c r="X567" s="19">
        <v>1380234</v>
      </c>
      <c r="Y567" s="20">
        <f t="shared" si="64"/>
        <v>0.73968785502397438</v>
      </c>
      <c r="Z567" s="20">
        <f t="shared" si="65"/>
        <v>0.73968785502397438</v>
      </c>
      <c r="AA567" s="20">
        <f t="shared" si="66"/>
        <v>0.17709989107071675</v>
      </c>
      <c r="AB567" s="21">
        <f t="shared" si="67"/>
        <v>0.91678774609469116</v>
      </c>
    </row>
    <row r="568" spans="1:28" ht="29" outlineLevel="2" x14ac:dyDescent="0.35">
      <c r="A568" s="15" t="s">
        <v>317</v>
      </c>
      <c r="B568" s="16" t="s">
        <v>33</v>
      </c>
      <c r="C568" s="16" t="s">
        <v>138</v>
      </c>
      <c r="D568" s="16" t="s">
        <v>173</v>
      </c>
      <c r="E568" s="16"/>
      <c r="F568" s="16" t="s">
        <v>36</v>
      </c>
      <c r="G568" s="16">
        <v>1320</v>
      </c>
      <c r="H568" s="16">
        <v>3480</v>
      </c>
      <c r="I568" s="17" t="s">
        <v>174</v>
      </c>
      <c r="J568" s="18">
        <v>16421294</v>
      </c>
      <c r="K568" s="19">
        <v>16421294</v>
      </c>
      <c r="L568" s="19">
        <v>0</v>
      </c>
      <c r="M568" s="19">
        <v>0</v>
      </c>
      <c r="N568" s="19">
        <v>0</v>
      </c>
      <c r="O568" s="19">
        <v>16421294</v>
      </c>
      <c r="P568" s="19">
        <v>0</v>
      </c>
      <c r="Q568" s="19">
        <v>46633.34</v>
      </c>
      <c r="R568" s="19">
        <v>0</v>
      </c>
      <c r="S568" s="19">
        <v>8632428.9800000004</v>
      </c>
      <c r="T568" s="19">
        <v>8632428.9800000004</v>
      </c>
      <c r="U568" s="19">
        <v>7742231.6799999997</v>
      </c>
      <c r="V568" s="19">
        <v>7742231.6799999997</v>
      </c>
      <c r="W568" s="19">
        <v>0</v>
      </c>
      <c r="X568" s="19">
        <v>7742231.6799999997</v>
      </c>
      <c r="Y568" s="20">
        <f t="shared" si="64"/>
        <v>0.52568506355223898</v>
      </c>
      <c r="Z568" s="20">
        <f t="shared" si="65"/>
        <v>0.52568506355223898</v>
      </c>
      <c r="AA568" s="20">
        <f t="shared" si="66"/>
        <v>2.8398090917804647E-3</v>
      </c>
      <c r="AB568" s="21">
        <f t="shared" si="67"/>
        <v>0.52852487264401948</v>
      </c>
    </row>
    <row r="569" spans="1:28" ht="58" outlineLevel="2" x14ac:dyDescent="0.35">
      <c r="A569" s="15" t="s">
        <v>326</v>
      </c>
      <c r="B569" s="16" t="s">
        <v>33</v>
      </c>
      <c r="C569" s="16" t="s">
        <v>138</v>
      </c>
      <c r="D569" s="16" t="s">
        <v>139</v>
      </c>
      <c r="E569" s="16" t="s">
        <v>55</v>
      </c>
      <c r="F569" s="16" t="s">
        <v>36</v>
      </c>
      <c r="G569" s="16">
        <v>1310</v>
      </c>
      <c r="H569" s="16">
        <v>3480</v>
      </c>
      <c r="I569" s="17" t="s">
        <v>140</v>
      </c>
      <c r="J569" s="18">
        <v>27471252</v>
      </c>
      <c r="K569" s="19">
        <v>27431017</v>
      </c>
      <c r="L569" s="19">
        <v>0</v>
      </c>
      <c r="M569" s="19">
        <v>0</v>
      </c>
      <c r="N569" s="19">
        <v>0</v>
      </c>
      <c r="O569" s="19">
        <v>27431017</v>
      </c>
      <c r="P569" s="19">
        <v>0</v>
      </c>
      <c r="Q569" s="19">
        <v>5667644.5199999996</v>
      </c>
      <c r="R569" s="19">
        <v>0</v>
      </c>
      <c r="S569" s="19">
        <v>21763372.48</v>
      </c>
      <c r="T569" s="19">
        <v>21763372.48</v>
      </c>
      <c r="U569" s="19">
        <v>0</v>
      </c>
      <c r="V569" s="19">
        <v>0</v>
      </c>
      <c r="W569" s="19">
        <v>0</v>
      </c>
      <c r="X569" s="19">
        <v>0</v>
      </c>
      <c r="Y569" s="20">
        <f t="shared" si="64"/>
        <v>0.79338554892077096</v>
      </c>
      <c r="Z569" s="20">
        <f t="shared" si="65"/>
        <v>0.79338554892077096</v>
      </c>
      <c r="AA569" s="20">
        <f t="shared" si="66"/>
        <v>0.20661445107922902</v>
      </c>
      <c r="AB569" s="21">
        <f t="shared" si="67"/>
        <v>1</v>
      </c>
    </row>
    <row r="570" spans="1:28" ht="58" outlineLevel="2" x14ac:dyDescent="0.35">
      <c r="A570" s="15" t="s">
        <v>326</v>
      </c>
      <c r="B570" s="16" t="s">
        <v>33</v>
      </c>
      <c r="C570" s="16" t="s">
        <v>138</v>
      </c>
      <c r="D570" s="16" t="s">
        <v>139</v>
      </c>
      <c r="E570" s="16" t="s">
        <v>141</v>
      </c>
      <c r="F570" s="16" t="s">
        <v>36</v>
      </c>
      <c r="G570" s="16">
        <v>1310</v>
      </c>
      <c r="H570" s="16">
        <v>3480</v>
      </c>
      <c r="I570" s="17" t="s">
        <v>142</v>
      </c>
      <c r="J570" s="18">
        <v>13472955</v>
      </c>
      <c r="K570" s="19">
        <v>13452671</v>
      </c>
      <c r="L570" s="19">
        <v>0</v>
      </c>
      <c r="M570" s="19">
        <v>0</v>
      </c>
      <c r="N570" s="19">
        <v>0</v>
      </c>
      <c r="O570" s="19">
        <v>13452671</v>
      </c>
      <c r="P570" s="19">
        <v>0</v>
      </c>
      <c r="Q570" s="19">
        <v>1845801.95</v>
      </c>
      <c r="R570" s="19">
        <v>0</v>
      </c>
      <c r="S570" s="19">
        <v>11606869.050000001</v>
      </c>
      <c r="T570" s="19">
        <v>11606869.050000001</v>
      </c>
      <c r="U570" s="19">
        <v>0</v>
      </c>
      <c r="V570" s="19">
        <v>0</v>
      </c>
      <c r="W570" s="19">
        <v>0</v>
      </c>
      <c r="X570" s="19">
        <v>0</v>
      </c>
      <c r="Y570" s="20">
        <f t="shared" si="64"/>
        <v>0.86279290187056534</v>
      </c>
      <c r="Z570" s="20">
        <f t="shared" si="65"/>
        <v>0.86279290187056534</v>
      </c>
      <c r="AA570" s="20">
        <f t="shared" si="66"/>
        <v>0.13720709812943466</v>
      </c>
      <c r="AB570" s="21">
        <f t="shared" si="67"/>
        <v>1</v>
      </c>
    </row>
    <row r="571" spans="1:28" ht="43.5" outlineLevel="2" x14ac:dyDescent="0.35">
      <c r="A571" s="15" t="s">
        <v>326</v>
      </c>
      <c r="B571" s="16" t="s">
        <v>33</v>
      </c>
      <c r="C571" s="16" t="s">
        <v>138</v>
      </c>
      <c r="D571" s="16" t="s">
        <v>139</v>
      </c>
      <c r="E571" s="16" t="s">
        <v>143</v>
      </c>
      <c r="F571" s="16" t="s">
        <v>36</v>
      </c>
      <c r="G571" s="16">
        <v>1310</v>
      </c>
      <c r="H571" s="16">
        <v>3480</v>
      </c>
      <c r="I571" s="17" t="s">
        <v>144</v>
      </c>
      <c r="J571" s="18">
        <v>57138904</v>
      </c>
      <c r="K571" s="19">
        <v>57055135</v>
      </c>
      <c r="L571" s="19">
        <v>0</v>
      </c>
      <c r="M571" s="19">
        <v>0</v>
      </c>
      <c r="N571" s="19">
        <v>0</v>
      </c>
      <c r="O571" s="19">
        <v>57055135</v>
      </c>
      <c r="P571" s="19">
        <v>0</v>
      </c>
      <c r="Q571" s="19">
        <v>11395608.300000001</v>
      </c>
      <c r="R571" s="19">
        <v>0</v>
      </c>
      <c r="S571" s="19">
        <v>42774269.700000003</v>
      </c>
      <c r="T571" s="19">
        <v>42774269.700000003</v>
      </c>
      <c r="U571" s="19">
        <v>2885257</v>
      </c>
      <c r="V571" s="19">
        <v>2885257</v>
      </c>
      <c r="W571" s="19">
        <v>0</v>
      </c>
      <c r="X571" s="19">
        <v>2885257</v>
      </c>
      <c r="Y571" s="20">
        <f t="shared" si="64"/>
        <v>0.74970061327521187</v>
      </c>
      <c r="Z571" s="20">
        <f t="shared" si="65"/>
        <v>0.74970061327521187</v>
      </c>
      <c r="AA571" s="20">
        <f t="shared" si="66"/>
        <v>0.19972975789120473</v>
      </c>
      <c r="AB571" s="21">
        <f t="shared" si="67"/>
        <v>0.9494303711664166</v>
      </c>
    </row>
    <row r="572" spans="1:28" ht="29" outlineLevel="2" x14ac:dyDescent="0.35">
      <c r="A572" s="15" t="s">
        <v>326</v>
      </c>
      <c r="B572" s="16" t="s">
        <v>33</v>
      </c>
      <c r="C572" s="16" t="s">
        <v>138</v>
      </c>
      <c r="D572" s="16" t="s">
        <v>173</v>
      </c>
      <c r="E572" s="16"/>
      <c r="F572" s="16" t="s">
        <v>36</v>
      </c>
      <c r="G572" s="16">
        <v>1320</v>
      </c>
      <c r="H572" s="16">
        <v>3480</v>
      </c>
      <c r="I572" s="17" t="s">
        <v>174</v>
      </c>
      <c r="J572" s="18">
        <v>36001744</v>
      </c>
      <c r="K572" s="19">
        <v>36001744</v>
      </c>
      <c r="L572" s="19">
        <v>0</v>
      </c>
      <c r="M572" s="19">
        <v>0</v>
      </c>
      <c r="N572" s="19">
        <v>0</v>
      </c>
      <c r="O572" s="19">
        <v>36001744</v>
      </c>
      <c r="P572" s="19">
        <v>0</v>
      </c>
      <c r="Q572" s="19">
        <v>0</v>
      </c>
      <c r="R572" s="19">
        <v>0</v>
      </c>
      <c r="S572" s="19">
        <v>23262537.559999999</v>
      </c>
      <c r="T572" s="19">
        <v>23262537.559999999</v>
      </c>
      <c r="U572" s="19">
        <v>12739206.439999999</v>
      </c>
      <c r="V572" s="19">
        <v>12739206.439999999</v>
      </c>
      <c r="W572" s="19">
        <v>0</v>
      </c>
      <c r="X572" s="19">
        <v>12739206.440000001</v>
      </c>
      <c r="Y572" s="20">
        <f t="shared" si="64"/>
        <v>0.64615029649674749</v>
      </c>
      <c r="Z572" s="20">
        <f t="shared" si="65"/>
        <v>0.64615029649674749</v>
      </c>
      <c r="AA572" s="20">
        <f t="shared" si="66"/>
        <v>0</v>
      </c>
      <c r="AB572" s="21">
        <f t="shared" si="67"/>
        <v>0.64615029649674749</v>
      </c>
    </row>
    <row r="573" spans="1:28" ht="145" outlineLevel="2" x14ac:dyDescent="0.35">
      <c r="A573" s="15" t="s">
        <v>326</v>
      </c>
      <c r="B573" s="16" t="s">
        <v>33</v>
      </c>
      <c r="C573" s="16" t="s">
        <v>138</v>
      </c>
      <c r="D573" s="16" t="s">
        <v>270</v>
      </c>
      <c r="E573" s="16" t="s">
        <v>141</v>
      </c>
      <c r="F573" s="16" t="s">
        <v>36</v>
      </c>
      <c r="G573" s="16">
        <v>1320</v>
      </c>
      <c r="H573" s="16">
        <v>3480</v>
      </c>
      <c r="I573" s="17" t="s">
        <v>333</v>
      </c>
      <c r="J573" s="18">
        <v>1160573165</v>
      </c>
      <c r="K573" s="19">
        <v>830241084</v>
      </c>
      <c r="L573" s="19">
        <v>0</v>
      </c>
      <c r="M573" s="19">
        <v>0</v>
      </c>
      <c r="N573" s="19">
        <v>0</v>
      </c>
      <c r="O573" s="19">
        <v>830241084</v>
      </c>
      <c r="P573" s="19">
        <v>0</v>
      </c>
      <c r="Q573" s="19">
        <v>0</v>
      </c>
      <c r="R573" s="19">
        <v>0</v>
      </c>
      <c r="S573" s="19">
        <v>290986177.60000002</v>
      </c>
      <c r="T573" s="19">
        <v>290986177.60000002</v>
      </c>
      <c r="U573" s="19">
        <v>539254906</v>
      </c>
      <c r="V573" s="19">
        <v>539254906.39999998</v>
      </c>
      <c r="W573" s="19">
        <v>539254906</v>
      </c>
      <c r="X573" s="19">
        <v>0.39999997615814209</v>
      </c>
      <c r="Y573" s="20">
        <f t="shared" si="64"/>
        <v>0.35048395364640861</v>
      </c>
      <c r="Z573" s="20">
        <f t="shared" si="65"/>
        <v>0.35048395364640861</v>
      </c>
      <c r="AA573" s="20">
        <f t="shared" si="66"/>
        <v>0</v>
      </c>
      <c r="AB573" s="21">
        <f t="shared" si="67"/>
        <v>0.35048395364640861</v>
      </c>
    </row>
    <row r="574" spans="1:28" ht="130.5" outlineLevel="2" x14ac:dyDescent="0.35">
      <c r="A574" s="15" t="s">
        <v>326</v>
      </c>
      <c r="B574" s="16" t="s">
        <v>33</v>
      </c>
      <c r="C574" s="16" t="s">
        <v>138</v>
      </c>
      <c r="D574" s="16" t="s">
        <v>270</v>
      </c>
      <c r="E574" s="16" t="s">
        <v>143</v>
      </c>
      <c r="F574" s="16" t="s">
        <v>36</v>
      </c>
      <c r="G574" s="16">
        <v>1320</v>
      </c>
      <c r="H574" s="16">
        <v>3480</v>
      </c>
      <c r="I574" s="17" t="s">
        <v>334</v>
      </c>
      <c r="J574" s="18">
        <v>329980190</v>
      </c>
      <c r="K574" s="19">
        <v>227605723</v>
      </c>
      <c r="L574" s="19">
        <v>0</v>
      </c>
      <c r="M574" s="19">
        <v>0</v>
      </c>
      <c r="N574" s="19">
        <v>0</v>
      </c>
      <c r="O574" s="19">
        <v>227605723</v>
      </c>
      <c r="P574" s="19">
        <v>0</v>
      </c>
      <c r="Q574" s="19">
        <v>0</v>
      </c>
      <c r="R574" s="19">
        <v>0</v>
      </c>
      <c r="S574" s="19">
        <v>80551678.549999997</v>
      </c>
      <c r="T574" s="19">
        <v>80551678.549999997</v>
      </c>
      <c r="U574" s="19">
        <v>147054044</v>
      </c>
      <c r="V574" s="19">
        <v>147054044.44999999</v>
      </c>
      <c r="W574" s="19">
        <v>147054044</v>
      </c>
      <c r="X574" s="19">
        <v>0.44999998807907104</v>
      </c>
      <c r="Y574" s="20">
        <f t="shared" si="64"/>
        <v>0.35390884503374281</v>
      </c>
      <c r="Z574" s="20">
        <f t="shared" si="65"/>
        <v>0.35390884503374281</v>
      </c>
      <c r="AA574" s="20">
        <f t="shared" si="66"/>
        <v>0</v>
      </c>
      <c r="AB574" s="21">
        <f t="shared" si="67"/>
        <v>0.35390884503374281</v>
      </c>
    </row>
    <row r="575" spans="1:28" ht="116" outlineLevel="2" x14ac:dyDescent="0.35">
      <c r="A575" s="15" t="s">
        <v>326</v>
      </c>
      <c r="B575" s="16" t="s">
        <v>33</v>
      </c>
      <c r="C575" s="16" t="s">
        <v>138</v>
      </c>
      <c r="D575" s="16" t="s">
        <v>270</v>
      </c>
      <c r="E575" s="16" t="s">
        <v>335</v>
      </c>
      <c r="F575" s="16" t="s">
        <v>36</v>
      </c>
      <c r="G575" s="16">
        <v>1320</v>
      </c>
      <c r="H575" s="16">
        <v>3480</v>
      </c>
      <c r="I575" s="17" t="s">
        <v>336</v>
      </c>
      <c r="J575" s="18">
        <v>6240505637</v>
      </c>
      <c r="K575" s="19">
        <v>5263182255</v>
      </c>
      <c r="L575" s="19">
        <v>0</v>
      </c>
      <c r="M575" s="19">
        <v>0</v>
      </c>
      <c r="N575" s="19">
        <v>0</v>
      </c>
      <c r="O575" s="19">
        <v>5263182255</v>
      </c>
      <c r="P575" s="19">
        <v>0</v>
      </c>
      <c r="Q575" s="19">
        <v>0</v>
      </c>
      <c r="R575" s="19">
        <v>0</v>
      </c>
      <c r="S575" s="19">
        <v>1725077972.8499999</v>
      </c>
      <c r="T575" s="19">
        <v>1725077972.8499999</v>
      </c>
      <c r="U575" s="19">
        <v>3538104282</v>
      </c>
      <c r="V575" s="19">
        <v>3538104282.1500001</v>
      </c>
      <c r="W575" s="19">
        <v>3538104282</v>
      </c>
      <c r="X575" s="19">
        <v>0.15000009536743164</v>
      </c>
      <c r="Y575" s="20">
        <f t="shared" si="64"/>
        <v>0.32776329780546426</v>
      </c>
      <c r="Z575" s="20">
        <f t="shared" si="65"/>
        <v>0.32776329780546426</v>
      </c>
      <c r="AA575" s="20">
        <f t="shared" si="66"/>
        <v>0</v>
      </c>
      <c r="AB575" s="21">
        <f t="shared" si="67"/>
        <v>0.32776329780546426</v>
      </c>
    </row>
    <row r="576" spans="1:28" ht="58" outlineLevel="2" x14ac:dyDescent="0.35">
      <c r="A576" s="15" t="s">
        <v>341</v>
      </c>
      <c r="B576" s="16" t="s">
        <v>33</v>
      </c>
      <c r="C576" s="16" t="s">
        <v>138</v>
      </c>
      <c r="D576" s="16" t="s">
        <v>139</v>
      </c>
      <c r="E576" s="16" t="s">
        <v>55</v>
      </c>
      <c r="F576" s="16" t="s">
        <v>36</v>
      </c>
      <c r="G576" s="16">
        <v>1310</v>
      </c>
      <c r="H576" s="16">
        <v>3480</v>
      </c>
      <c r="I576" s="17" t="s">
        <v>140</v>
      </c>
      <c r="J576" s="18">
        <v>7480439</v>
      </c>
      <c r="K576" s="19">
        <v>7480439</v>
      </c>
      <c r="L576" s="19">
        <v>0</v>
      </c>
      <c r="M576" s="19">
        <v>0</v>
      </c>
      <c r="N576" s="19">
        <v>0</v>
      </c>
      <c r="O576" s="19">
        <v>7480439</v>
      </c>
      <c r="P576" s="19">
        <v>0</v>
      </c>
      <c r="Q576" s="19">
        <v>2009243.15</v>
      </c>
      <c r="R576" s="19">
        <v>0</v>
      </c>
      <c r="S576" s="19">
        <v>5471195.8499999996</v>
      </c>
      <c r="T576" s="19">
        <v>5471195.8499999996</v>
      </c>
      <c r="U576" s="19">
        <v>0</v>
      </c>
      <c r="V576" s="19">
        <v>0</v>
      </c>
      <c r="W576" s="19">
        <v>0</v>
      </c>
      <c r="X576" s="19">
        <v>0</v>
      </c>
      <c r="Y576" s="20">
        <f t="shared" si="64"/>
        <v>0.73140036968418565</v>
      </c>
      <c r="Z576" s="20">
        <f t="shared" si="65"/>
        <v>0.73140036968418565</v>
      </c>
      <c r="AA576" s="20">
        <f t="shared" si="66"/>
        <v>0.26859963031581435</v>
      </c>
      <c r="AB576" s="21">
        <f t="shared" si="67"/>
        <v>1</v>
      </c>
    </row>
    <row r="577" spans="1:28" ht="58" outlineLevel="2" x14ac:dyDescent="0.35">
      <c r="A577" s="15" t="s">
        <v>341</v>
      </c>
      <c r="B577" s="16" t="s">
        <v>33</v>
      </c>
      <c r="C577" s="16" t="s">
        <v>138</v>
      </c>
      <c r="D577" s="16" t="s">
        <v>139</v>
      </c>
      <c r="E577" s="16" t="s">
        <v>141</v>
      </c>
      <c r="F577" s="16" t="s">
        <v>36</v>
      </c>
      <c r="G577" s="16">
        <v>1310</v>
      </c>
      <c r="H577" s="16">
        <v>3480</v>
      </c>
      <c r="I577" s="17" t="s">
        <v>142</v>
      </c>
      <c r="J577" s="18">
        <v>3363470</v>
      </c>
      <c r="K577" s="19">
        <v>3363470</v>
      </c>
      <c r="L577" s="19">
        <v>0</v>
      </c>
      <c r="M577" s="19">
        <v>0</v>
      </c>
      <c r="N577" s="19">
        <v>0</v>
      </c>
      <c r="O577" s="19">
        <v>3363470</v>
      </c>
      <c r="P577" s="19">
        <v>0</v>
      </c>
      <c r="Q577" s="19">
        <v>575664.36</v>
      </c>
      <c r="R577" s="19">
        <v>0</v>
      </c>
      <c r="S577" s="19">
        <v>2787805.64</v>
      </c>
      <c r="T577" s="19">
        <v>2787805.64</v>
      </c>
      <c r="U577" s="19">
        <v>0</v>
      </c>
      <c r="V577" s="19">
        <v>0</v>
      </c>
      <c r="W577" s="19">
        <v>0</v>
      </c>
      <c r="X577" s="19">
        <v>0</v>
      </c>
      <c r="Y577" s="20">
        <f t="shared" si="64"/>
        <v>0.82884807654000192</v>
      </c>
      <c r="Z577" s="20">
        <f t="shared" si="65"/>
        <v>0.82884807654000192</v>
      </c>
      <c r="AA577" s="20">
        <f t="shared" si="66"/>
        <v>0.17115192345999816</v>
      </c>
      <c r="AB577" s="21">
        <f t="shared" si="67"/>
        <v>1</v>
      </c>
    </row>
    <row r="578" spans="1:28" ht="43.5" outlineLevel="2" x14ac:dyDescent="0.35">
      <c r="A578" s="15" t="s">
        <v>341</v>
      </c>
      <c r="B578" s="16" t="s">
        <v>33</v>
      </c>
      <c r="C578" s="16" t="s">
        <v>138</v>
      </c>
      <c r="D578" s="16" t="s">
        <v>139</v>
      </c>
      <c r="E578" s="16" t="s">
        <v>143</v>
      </c>
      <c r="F578" s="16" t="s">
        <v>36</v>
      </c>
      <c r="G578" s="16">
        <v>1310</v>
      </c>
      <c r="H578" s="16">
        <v>3480</v>
      </c>
      <c r="I578" s="17" t="s">
        <v>144</v>
      </c>
      <c r="J578" s="18">
        <v>13642149</v>
      </c>
      <c r="K578" s="19">
        <v>13642149</v>
      </c>
      <c r="L578" s="19">
        <v>0</v>
      </c>
      <c r="M578" s="19">
        <v>0</v>
      </c>
      <c r="N578" s="19">
        <v>0</v>
      </c>
      <c r="O578" s="19">
        <v>13642149</v>
      </c>
      <c r="P578" s="19">
        <v>0</v>
      </c>
      <c r="Q578" s="19">
        <v>3741158.86</v>
      </c>
      <c r="R578" s="19">
        <v>0</v>
      </c>
      <c r="S578" s="19">
        <v>9900990.1400000006</v>
      </c>
      <c r="T578" s="19">
        <v>9900990.1400000006</v>
      </c>
      <c r="U578" s="19">
        <v>0</v>
      </c>
      <c r="V578" s="19">
        <v>0</v>
      </c>
      <c r="W578" s="19">
        <v>0</v>
      </c>
      <c r="X578" s="19">
        <v>0</v>
      </c>
      <c r="Y578" s="20">
        <f t="shared" si="64"/>
        <v>0.72576469733617488</v>
      </c>
      <c r="Z578" s="20">
        <f t="shared" si="65"/>
        <v>0.72576469733617488</v>
      </c>
      <c r="AA578" s="20">
        <f t="shared" si="66"/>
        <v>0.27423530266382518</v>
      </c>
      <c r="AB578" s="21">
        <f t="shared" si="67"/>
        <v>1</v>
      </c>
    </row>
    <row r="579" spans="1:28" ht="29" outlineLevel="2" x14ac:dyDescent="0.35">
      <c r="A579" s="15" t="s">
        <v>341</v>
      </c>
      <c r="B579" s="16" t="s">
        <v>33</v>
      </c>
      <c r="C579" s="16" t="s">
        <v>138</v>
      </c>
      <c r="D579" s="16" t="s">
        <v>173</v>
      </c>
      <c r="E579" s="16"/>
      <c r="F579" s="16" t="s">
        <v>36</v>
      </c>
      <c r="G579" s="16">
        <v>1320</v>
      </c>
      <c r="H579" s="16">
        <v>3480</v>
      </c>
      <c r="I579" s="17" t="s">
        <v>174</v>
      </c>
      <c r="J579" s="18">
        <v>14921469</v>
      </c>
      <c r="K579" s="19">
        <v>14921469</v>
      </c>
      <c r="L579" s="19">
        <v>0</v>
      </c>
      <c r="M579" s="19">
        <v>0</v>
      </c>
      <c r="N579" s="19">
        <v>0</v>
      </c>
      <c r="O579" s="19">
        <v>14921469</v>
      </c>
      <c r="P579" s="19">
        <v>0</v>
      </c>
      <c r="Q579" s="19">
        <v>0</v>
      </c>
      <c r="R579" s="19">
        <v>0</v>
      </c>
      <c r="S579" s="19">
        <v>5205859.5999999996</v>
      </c>
      <c r="T579" s="19">
        <v>5205859.5999999996</v>
      </c>
      <c r="U579" s="19">
        <v>9715609.4000000004</v>
      </c>
      <c r="V579" s="19">
        <v>9715609.4000000004</v>
      </c>
      <c r="W579" s="19">
        <v>0</v>
      </c>
      <c r="X579" s="19">
        <v>9715609.4000000004</v>
      </c>
      <c r="Y579" s="20">
        <f t="shared" si="64"/>
        <v>0.34888385319166632</v>
      </c>
      <c r="Z579" s="20">
        <f t="shared" si="65"/>
        <v>0.34888385319166632</v>
      </c>
      <c r="AA579" s="20">
        <f t="shared" si="66"/>
        <v>0</v>
      </c>
      <c r="AB579" s="21">
        <f t="shared" si="67"/>
        <v>0.34888385319166632</v>
      </c>
    </row>
    <row r="580" spans="1:28" ht="116" outlineLevel="2" x14ac:dyDescent="0.35">
      <c r="A580" s="15" t="s">
        <v>341</v>
      </c>
      <c r="B580" s="16" t="s">
        <v>33</v>
      </c>
      <c r="C580" s="16" t="s">
        <v>138</v>
      </c>
      <c r="D580" s="16" t="s">
        <v>298</v>
      </c>
      <c r="E580" s="16" t="s">
        <v>55</v>
      </c>
      <c r="F580" s="16" t="s">
        <v>36</v>
      </c>
      <c r="G580" s="16">
        <v>1320</v>
      </c>
      <c r="H580" s="16">
        <v>3480</v>
      </c>
      <c r="I580" s="17" t="s">
        <v>344</v>
      </c>
      <c r="J580" s="18">
        <v>14000000</v>
      </c>
      <c r="K580" s="19">
        <v>14000000</v>
      </c>
      <c r="L580" s="19">
        <v>0</v>
      </c>
      <c r="M580" s="19">
        <v>0</v>
      </c>
      <c r="N580" s="19">
        <v>0</v>
      </c>
      <c r="O580" s="19">
        <v>14000000</v>
      </c>
      <c r="P580" s="19">
        <v>0</v>
      </c>
      <c r="Q580" s="19">
        <v>0</v>
      </c>
      <c r="R580" s="19">
        <v>0</v>
      </c>
      <c r="S580" s="19">
        <v>0</v>
      </c>
      <c r="T580" s="19">
        <v>0</v>
      </c>
      <c r="U580" s="19">
        <v>0</v>
      </c>
      <c r="V580" s="19">
        <v>14000000</v>
      </c>
      <c r="W580" s="19">
        <v>0</v>
      </c>
      <c r="X580" s="19">
        <v>14000000</v>
      </c>
      <c r="Y580" s="20">
        <f t="shared" si="64"/>
        <v>0</v>
      </c>
      <c r="Z580" s="20">
        <f t="shared" si="65"/>
        <v>0</v>
      </c>
      <c r="AA580" s="20">
        <f t="shared" si="66"/>
        <v>0</v>
      </c>
      <c r="AB580" s="21">
        <f t="shared" si="67"/>
        <v>0</v>
      </c>
    </row>
    <row r="581" spans="1:28" ht="58" outlineLevel="2" x14ac:dyDescent="0.35">
      <c r="A581" s="15" t="s">
        <v>346</v>
      </c>
      <c r="B581" s="16" t="s">
        <v>33</v>
      </c>
      <c r="C581" s="16" t="s">
        <v>138</v>
      </c>
      <c r="D581" s="16" t="s">
        <v>139</v>
      </c>
      <c r="E581" s="16" t="s">
        <v>55</v>
      </c>
      <c r="F581" s="16" t="s">
        <v>36</v>
      </c>
      <c r="G581" s="16">
        <v>1310</v>
      </c>
      <c r="H581" s="16">
        <v>3480</v>
      </c>
      <c r="I581" s="17" t="s">
        <v>140</v>
      </c>
      <c r="J581" s="18">
        <v>63592912</v>
      </c>
      <c r="K581" s="19">
        <v>63545173</v>
      </c>
      <c r="L581" s="19">
        <v>0</v>
      </c>
      <c r="M581" s="19">
        <v>0</v>
      </c>
      <c r="N581" s="19">
        <v>0</v>
      </c>
      <c r="O581" s="19">
        <v>63545173</v>
      </c>
      <c r="P581" s="19">
        <v>0</v>
      </c>
      <c r="Q581" s="19">
        <v>12719163.52</v>
      </c>
      <c r="R581" s="19">
        <v>0</v>
      </c>
      <c r="S581" s="19">
        <v>50826009.479999997</v>
      </c>
      <c r="T581" s="19">
        <v>50826009.479999997</v>
      </c>
      <c r="U581" s="19">
        <v>0</v>
      </c>
      <c r="V581" s="19">
        <v>0</v>
      </c>
      <c r="W581" s="19">
        <v>0</v>
      </c>
      <c r="X581" s="19">
        <v>7.4505805969238281E-9</v>
      </c>
      <c r="Y581" s="20">
        <f t="shared" si="64"/>
        <v>0.79984060284169811</v>
      </c>
      <c r="Z581" s="20">
        <f t="shared" si="65"/>
        <v>0.79984060284169811</v>
      </c>
      <c r="AA581" s="20">
        <f t="shared" si="66"/>
        <v>0.20015939715830186</v>
      </c>
      <c r="AB581" s="21">
        <f t="shared" si="67"/>
        <v>1</v>
      </c>
    </row>
    <row r="582" spans="1:28" ht="58" outlineLevel="2" x14ac:dyDescent="0.35">
      <c r="A582" s="15" t="s">
        <v>346</v>
      </c>
      <c r="B582" s="16" t="s">
        <v>33</v>
      </c>
      <c r="C582" s="16" t="s">
        <v>138</v>
      </c>
      <c r="D582" s="16" t="s">
        <v>139</v>
      </c>
      <c r="E582" s="16" t="s">
        <v>141</v>
      </c>
      <c r="F582" s="16" t="s">
        <v>36</v>
      </c>
      <c r="G582" s="16">
        <v>1310</v>
      </c>
      <c r="H582" s="16">
        <v>3480</v>
      </c>
      <c r="I582" s="17" t="s">
        <v>142</v>
      </c>
      <c r="J582" s="18">
        <v>58320985</v>
      </c>
      <c r="K582" s="19">
        <v>58274392</v>
      </c>
      <c r="L582" s="19">
        <v>0</v>
      </c>
      <c r="M582" s="19">
        <v>0</v>
      </c>
      <c r="N582" s="19">
        <v>0</v>
      </c>
      <c r="O582" s="19">
        <v>58274392</v>
      </c>
      <c r="P582" s="19">
        <v>0</v>
      </c>
      <c r="Q582" s="19">
        <v>6830416.4500000002</v>
      </c>
      <c r="R582" s="19">
        <v>0</v>
      </c>
      <c r="S582" s="19">
        <v>51443975.549999997</v>
      </c>
      <c r="T582" s="19">
        <v>51443975.549999997</v>
      </c>
      <c r="U582" s="19">
        <v>0</v>
      </c>
      <c r="V582" s="19">
        <v>0</v>
      </c>
      <c r="W582" s="19">
        <v>0</v>
      </c>
      <c r="X582" s="19">
        <v>0</v>
      </c>
      <c r="Y582" s="20">
        <f t="shared" si="64"/>
        <v>0.8827887136085435</v>
      </c>
      <c r="Z582" s="20">
        <f t="shared" si="65"/>
        <v>0.8827887136085435</v>
      </c>
      <c r="AA582" s="20">
        <f t="shared" si="66"/>
        <v>0.11721128639145648</v>
      </c>
      <c r="AB582" s="21">
        <f t="shared" si="67"/>
        <v>1</v>
      </c>
    </row>
    <row r="583" spans="1:28" ht="43.5" outlineLevel="2" x14ac:dyDescent="0.35">
      <c r="A583" s="15" t="s">
        <v>346</v>
      </c>
      <c r="B583" s="16" t="s">
        <v>33</v>
      </c>
      <c r="C583" s="16" t="s">
        <v>138</v>
      </c>
      <c r="D583" s="16" t="s">
        <v>139</v>
      </c>
      <c r="E583" s="16" t="s">
        <v>143</v>
      </c>
      <c r="F583" s="16" t="s">
        <v>36</v>
      </c>
      <c r="G583" s="16">
        <v>1310</v>
      </c>
      <c r="H583" s="16">
        <v>3480</v>
      </c>
      <c r="I583" s="17" t="s">
        <v>144</v>
      </c>
      <c r="J583" s="18">
        <v>302662871</v>
      </c>
      <c r="K583" s="19">
        <v>300938782</v>
      </c>
      <c r="L583" s="19">
        <v>0</v>
      </c>
      <c r="M583" s="19">
        <v>0</v>
      </c>
      <c r="N583" s="19">
        <v>0</v>
      </c>
      <c r="O583" s="19">
        <v>300938782</v>
      </c>
      <c r="P583" s="19">
        <v>0</v>
      </c>
      <c r="Q583" s="19">
        <v>54467718.130000003</v>
      </c>
      <c r="R583" s="19">
        <v>0</v>
      </c>
      <c r="S583" s="19">
        <v>222055464.87</v>
      </c>
      <c r="T583" s="19">
        <v>222055464.87</v>
      </c>
      <c r="U583" s="19">
        <v>24415599</v>
      </c>
      <c r="V583" s="19">
        <v>24415599</v>
      </c>
      <c r="W583" s="19">
        <v>0</v>
      </c>
      <c r="X583" s="19">
        <v>24415599</v>
      </c>
      <c r="Y583" s="20">
        <f t="shared" si="64"/>
        <v>0.7378758676241336</v>
      </c>
      <c r="Z583" s="20">
        <f t="shared" si="65"/>
        <v>0.7378758676241336</v>
      </c>
      <c r="AA583" s="20">
        <f t="shared" si="66"/>
        <v>0.1809926848511004</v>
      </c>
      <c r="AB583" s="21">
        <f t="shared" si="67"/>
        <v>0.91886855247523402</v>
      </c>
    </row>
    <row r="584" spans="1:28" ht="29" outlineLevel="2" x14ac:dyDescent="0.35">
      <c r="A584" s="15" t="s">
        <v>346</v>
      </c>
      <c r="B584" s="16" t="s">
        <v>33</v>
      </c>
      <c r="C584" s="16" t="s">
        <v>138</v>
      </c>
      <c r="D584" s="16" t="s">
        <v>173</v>
      </c>
      <c r="E584" s="16"/>
      <c r="F584" s="16" t="s">
        <v>36</v>
      </c>
      <c r="G584" s="16">
        <v>1320</v>
      </c>
      <c r="H584" s="16">
        <v>3480</v>
      </c>
      <c r="I584" s="17" t="s">
        <v>174</v>
      </c>
      <c r="J584" s="18">
        <v>247371748</v>
      </c>
      <c r="K584" s="19">
        <v>248871748</v>
      </c>
      <c r="L584" s="19">
        <v>0</v>
      </c>
      <c r="M584" s="19">
        <v>0</v>
      </c>
      <c r="N584" s="19">
        <v>20000000</v>
      </c>
      <c r="O584" s="19">
        <v>268871748</v>
      </c>
      <c r="P584" s="19">
        <v>0</v>
      </c>
      <c r="Q584" s="19">
        <v>344346.3</v>
      </c>
      <c r="R584" s="19">
        <v>0</v>
      </c>
      <c r="S584" s="19">
        <v>230852437.66999999</v>
      </c>
      <c r="T584" s="19">
        <v>230852437.66999999</v>
      </c>
      <c r="U584" s="19">
        <v>17674964.030000001</v>
      </c>
      <c r="V584" s="19">
        <v>17674964.030000001</v>
      </c>
      <c r="W584" s="19">
        <v>0</v>
      </c>
      <c r="X584" s="19">
        <v>37674964.030000001</v>
      </c>
      <c r="Y584" s="20">
        <f t="shared" si="64"/>
        <v>0.92759599884354882</v>
      </c>
      <c r="Z584" s="20">
        <f t="shared" si="65"/>
        <v>0.85859685663218133</v>
      </c>
      <c r="AA584" s="20">
        <f t="shared" si="66"/>
        <v>1.280708376991695E-3</v>
      </c>
      <c r="AB584" s="21">
        <f t="shared" si="67"/>
        <v>0.85987756500917301</v>
      </c>
    </row>
    <row r="585" spans="1:28" ht="58" outlineLevel="2" x14ac:dyDescent="0.35">
      <c r="A585" s="15" t="s">
        <v>346</v>
      </c>
      <c r="B585" s="16" t="s">
        <v>33</v>
      </c>
      <c r="C585" s="16" t="s">
        <v>138</v>
      </c>
      <c r="D585" s="16" t="s">
        <v>273</v>
      </c>
      <c r="E585" s="16"/>
      <c r="F585" s="16" t="s">
        <v>36</v>
      </c>
      <c r="G585" s="16">
        <v>1320</v>
      </c>
      <c r="H585" s="16">
        <v>3480</v>
      </c>
      <c r="I585" s="17" t="s">
        <v>351</v>
      </c>
      <c r="J585" s="19">
        <v>0</v>
      </c>
      <c r="K585" s="19">
        <v>38189647</v>
      </c>
      <c r="L585" s="19">
        <v>0</v>
      </c>
      <c r="M585" s="19">
        <v>0</v>
      </c>
      <c r="N585" s="19">
        <v>0</v>
      </c>
      <c r="O585" s="19">
        <v>38189647</v>
      </c>
      <c r="P585" s="19">
        <v>0</v>
      </c>
      <c r="Q585" s="19">
        <v>0</v>
      </c>
      <c r="R585" s="19">
        <v>0</v>
      </c>
      <c r="S585" s="19">
        <v>38189646.899999999</v>
      </c>
      <c r="T585" s="19">
        <v>38189646.899999999</v>
      </c>
      <c r="U585" s="19">
        <v>0.1</v>
      </c>
      <c r="V585" s="19">
        <v>0.1</v>
      </c>
      <c r="W585" s="19">
        <v>0</v>
      </c>
      <c r="X585" s="19">
        <v>0.10000000149011612</v>
      </c>
      <c r="Y585" s="20">
        <f t="shared" si="64"/>
        <v>0.99999999738148926</v>
      </c>
      <c r="Z585" s="20">
        <f t="shared" si="65"/>
        <v>0.99999999738148926</v>
      </c>
      <c r="AA585" s="20">
        <f t="shared" si="66"/>
        <v>0</v>
      </c>
      <c r="AB585" s="21">
        <f t="shared" si="67"/>
        <v>0.99999999738148926</v>
      </c>
    </row>
    <row r="586" spans="1:28" ht="58" outlineLevel="2" x14ac:dyDescent="0.35">
      <c r="A586" s="15" t="s">
        <v>353</v>
      </c>
      <c r="B586" s="16" t="s">
        <v>33</v>
      </c>
      <c r="C586" s="16" t="s">
        <v>138</v>
      </c>
      <c r="D586" s="16" t="s">
        <v>139</v>
      </c>
      <c r="E586" s="16" t="s">
        <v>55</v>
      </c>
      <c r="F586" s="16" t="s">
        <v>36</v>
      </c>
      <c r="G586" s="16">
        <v>1310</v>
      </c>
      <c r="H586" s="16">
        <v>3460</v>
      </c>
      <c r="I586" s="17" t="s">
        <v>140</v>
      </c>
      <c r="J586" s="18">
        <v>5768502</v>
      </c>
      <c r="K586" s="19">
        <v>5468502</v>
      </c>
      <c r="L586" s="19">
        <v>0</v>
      </c>
      <c r="M586" s="19">
        <v>0</v>
      </c>
      <c r="N586" s="19">
        <v>0</v>
      </c>
      <c r="O586" s="19">
        <v>5468502</v>
      </c>
      <c r="P586" s="19">
        <v>0</v>
      </c>
      <c r="Q586" s="19">
        <v>2545481.2200000002</v>
      </c>
      <c r="R586" s="19">
        <v>0</v>
      </c>
      <c r="S586" s="19">
        <v>2923020.78</v>
      </c>
      <c r="T586" s="19">
        <v>2923020.78</v>
      </c>
      <c r="U586" s="19">
        <v>0</v>
      </c>
      <c r="V586" s="19">
        <v>0</v>
      </c>
      <c r="W586" s="19">
        <v>0</v>
      </c>
      <c r="X586" s="19">
        <v>0</v>
      </c>
      <c r="Y586" s="20">
        <f t="shared" si="64"/>
        <v>0.53451946803713335</v>
      </c>
      <c r="Z586" s="20">
        <f t="shared" si="65"/>
        <v>0.53451946803713335</v>
      </c>
      <c r="AA586" s="20">
        <f t="shared" si="66"/>
        <v>0.46548053196286665</v>
      </c>
      <c r="AB586" s="21">
        <f t="shared" si="67"/>
        <v>1</v>
      </c>
    </row>
    <row r="587" spans="1:28" ht="58" outlineLevel="2" x14ac:dyDescent="0.35">
      <c r="A587" s="15" t="s">
        <v>353</v>
      </c>
      <c r="B587" s="16" t="s">
        <v>33</v>
      </c>
      <c r="C587" s="16" t="s">
        <v>138</v>
      </c>
      <c r="D587" s="16" t="s">
        <v>139</v>
      </c>
      <c r="E587" s="16" t="s">
        <v>141</v>
      </c>
      <c r="F587" s="16" t="s">
        <v>36</v>
      </c>
      <c r="G587" s="16">
        <v>1310</v>
      </c>
      <c r="H587" s="16">
        <v>3460</v>
      </c>
      <c r="I587" s="17" t="s">
        <v>142</v>
      </c>
      <c r="J587" s="18">
        <v>2406110</v>
      </c>
      <c r="K587" s="19">
        <v>2406110</v>
      </c>
      <c r="L587" s="19">
        <v>0</v>
      </c>
      <c r="M587" s="19">
        <v>0</v>
      </c>
      <c r="N587" s="19">
        <v>0</v>
      </c>
      <c r="O587" s="19">
        <v>2406110</v>
      </c>
      <c r="P587" s="19">
        <v>0</v>
      </c>
      <c r="Q587" s="19">
        <v>368749.92</v>
      </c>
      <c r="R587" s="19">
        <v>0</v>
      </c>
      <c r="S587" s="19">
        <v>2037360.08</v>
      </c>
      <c r="T587" s="19">
        <v>2037360.08</v>
      </c>
      <c r="U587" s="19">
        <v>0</v>
      </c>
      <c r="V587" s="19">
        <v>0</v>
      </c>
      <c r="W587" s="19">
        <v>0</v>
      </c>
      <c r="X587" s="19">
        <v>0</v>
      </c>
      <c r="Y587" s="20">
        <f t="shared" si="64"/>
        <v>0.84674436330841074</v>
      </c>
      <c r="Z587" s="20">
        <f t="shared" si="65"/>
        <v>0.84674436330841074</v>
      </c>
      <c r="AA587" s="20">
        <f t="shared" si="66"/>
        <v>0.15325563669158931</v>
      </c>
      <c r="AB587" s="21">
        <f t="shared" si="67"/>
        <v>1</v>
      </c>
    </row>
    <row r="588" spans="1:28" ht="43.5" outlineLevel="2" x14ac:dyDescent="0.35">
      <c r="A588" s="15" t="s">
        <v>353</v>
      </c>
      <c r="B588" s="16" t="s">
        <v>33</v>
      </c>
      <c r="C588" s="16" t="s">
        <v>138</v>
      </c>
      <c r="D588" s="16" t="s">
        <v>139</v>
      </c>
      <c r="E588" s="16" t="s">
        <v>143</v>
      </c>
      <c r="F588" s="16" t="s">
        <v>36</v>
      </c>
      <c r="G588" s="16">
        <v>1310</v>
      </c>
      <c r="H588" s="16">
        <v>3460</v>
      </c>
      <c r="I588" s="17" t="s">
        <v>144</v>
      </c>
      <c r="J588" s="18">
        <v>9341868</v>
      </c>
      <c r="K588" s="19">
        <v>10941868</v>
      </c>
      <c r="L588" s="19">
        <v>0</v>
      </c>
      <c r="M588" s="19">
        <v>0</v>
      </c>
      <c r="N588" s="19">
        <v>0</v>
      </c>
      <c r="O588" s="19">
        <v>10941868</v>
      </c>
      <c r="P588" s="19">
        <v>0</v>
      </c>
      <c r="Q588" s="19">
        <v>2310606</v>
      </c>
      <c r="R588" s="19">
        <v>0</v>
      </c>
      <c r="S588" s="19">
        <v>8631262</v>
      </c>
      <c r="T588" s="19">
        <v>8631262</v>
      </c>
      <c r="U588" s="19">
        <v>0</v>
      </c>
      <c r="V588" s="19">
        <v>0</v>
      </c>
      <c r="W588" s="19">
        <v>0</v>
      </c>
      <c r="X588" s="19">
        <v>0</v>
      </c>
      <c r="Y588" s="20">
        <f t="shared" si="64"/>
        <v>0.78882892756520184</v>
      </c>
      <c r="Z588" s="20">
        <f t="shared" si="65"/>
        <v>0.78882892756520184</v>
      </c>
      <c r="AA588" s="20">
        <f t="shared" si="66"/>
        <v>0.21117107243479816</v>
      </c>
      <c r="AB588" s="21">
        <f t="shared" si="67"/>
        <v>1</v>
      </c>
    </row>
    <row r="589" spans="1:28" ht="72.5" outlineLevel="2" x14ac:dyDescent="0.35">
      <c r="A589" s="15" t="s">
        <v>353</v>
      </c>
      <c r="B589" s="16" t="s">
        <v>33</v>
      </c>
      <c r="C589" s="16" t="s">
        <v>138</v>
      </c>
      <c r="D589" s="16" t="s">
        <v>139</v>
      </c>
      <c r="E589" s="16" t="s">
        <v>289</v>
      </c>
      <c r="F589" s="16" t="s">
        <v>36</v>
      </c>
      <c r="G589" s="16">
        <v>1310</v>
      </c>
      <c r="H589" s="16">
        <v>3460</v>
      </c>
      <c r="I589" s="17" t="s">
        <v>355</v>
      </c>
      <c r="J589" s="18">
        <v>46446139652</v>
      </c>
      <c r="K589" s="19">
        <v>46446139652</v>
      </c>
      <c r="L589" s="19">
        <v>0</v>
      </c>
      <c r="M589" s="19">
        <v>0</v>
      </c>
      <c r="N589" s="19">
        <v>0</v>
      </c>
      <c r="O589" s="19">
        <v>46446139652</v>
      </c>
      <c r="P589" s="19">
        <v>0</v>
      </c>
      <c r="Q589" s="19">
        <v>0</v>
      </c>
      <c r="R589" s="19">
        <v>0</v>
      </c>
      <c r="S589" s="19">
        <v>46446139652</v>
      </c>
      <c r="T589" s="19">
        <v>46446139652</v>
      </c>
      <c r="U589" s="19">
        <v>0</v>
      </c>
      <c r="V589" s="19">
        <v>0</v>
      </c>
      <c r="W589" s="19">
        <v>0</v>
      </c>
      <c r="X589" s="19">
        <v>0</v>
      </c>
      <c r="Y589" s="20">
        <f t="shared" si="64"/>
        <v>1</v>
      </c>
      <c r="Z589" s="20">
        <f t="shared" si="65"/>
        <v>1</v>
      </c>
      <c r="AA589" s="20">
        <f t="shared" si="66"/>
        <v>0</v>
      </c>
      <c r="AB589" s="21">
        <f t="shared" si="67"/>
        <v>1</v>
      </c>
    </row>
    <row r="590" spans="1:28" ht="43.5" outlineLevel="2" x14ac:dyDescent="0.35">
      <c r="A590" s="15" t="s">
        <v>353</v>
      </c>
      <c r="B590" s="16" t="s">
        <v>33</v>
      </c>
      <c r="C590" s="16" t="s">
        <v>138</v>
      </c>
      <c r="D590" s="16" t="s">
        <v>139</v>
      </c>
      <c r="E590" s="16" t="s">
        <v>291</v>
      </c>
      <c r="F590" s="16" t="s">
        <v>36</v>
      </c>
      <c r="G590" s="16">
        <v>1310</v>
      </c>
      <c r="H590" s="16">
        <v>3460</v>
      </c>
      <c r="I590" s="17" t="s">
        <v>356</v>
      </c>
      <c r="J590" s="18">
        <v>150000000</v>
      </c>
      <c r="K590" s="19">
        <v>55214895</v>
      </c>
      <c r="L590" s="19">
        <v>0</v>
      </c>
      <c r="M590" s="19">
        <v>0</v>
      </c>
      <c r="N590" s="19">
        <v>0</v>
      </c>
      <c r="O590" s="19">
        <v>55214895</v>
      </c>
      <c r="P590" s="19">
        <v>0</v>
      </c>
      <c r="Q590" s="19">
        <v>0</v>
      </c>
      <c r="R590" s="19">
        <v>0</v>
      </c>
      <c r="S590" s="19">
        <v>55214895</v>
      </c>
      <c r="T590" s="19">
        <v>55214895</v>
      </c>
      <c r="U590" s="19">
        <v>0</v>
      </c>
      <c r="V590" s="19">
        <v>0</v>
      </c>
      <c r="W590" s="19">
        <v>0</v>
      </c>
      <c r="X590" s="19">
        <v>0</v>
      </c>
      <c r="Y590" s="20">
        <f t="shared" si="64"/>
        <v>1</v>
      </c>
      <c r="Z590" s="20">
        <f t="shared" si="65"/>
        <v>1</v>
      </c>
      <c r="AA590" s="20">
        <f t="shared" si="66"/>
        <v>0</v>
      </c>
      <c r="AB590" s="21">
        <f t="shared" si="67"/>
        <v>1</v>
      </c>
    </row>
    <row r="591" spans="1:28" ht="43.5" outlineLevel="2" x14ac:dyDescent="0.35">
      <c r="A591" s="15" t="s">
        <v>353</v>
      </c>
      <c r="B591" s="16" t="s">
        <v>33</v>
      </c>
      <c r="C591" s="16" t="s">
        <v>138</v>
      </c>
      <c r="D591" s="16" t="s">
        <v>139</v>
      </c>
      <c r="E591" s="16" t="s">
        <v>357</v>
      </c>
      <c r="F591" s="16" t="s">
        <v>36</v>
      </c>
      <c r="G591" s="16">
        <v>1310</v>
      </c>
      <c r="H591" s="16">
        <v>3460</v>
      </c>
      <c r="I591" s="17" t="s">
        <v>358</v>
      </c>
      <c r="J591" s="18">
        <v>29006564624</v>
      </c>
      <c r="K591" s="19">
        <v>46174062432</v>
      </c>
      <c r="L591" s="19">
        <v>0</v>
      </c>
      <c r="M591" s="19">
        <v>0</v>
      </c>
      <c r="N591" s="19">
        <v>0</v>
      </c>
      <c r="O591" s="19">
        <v>46174062432</v>
      </c>
      <c r="P591" s="19">
        <v>0</v>
      </c>
      <c r="Q591" s="19">
        <v>498144599.18000001</v>
      </c>
      <c r="R591" s="19">
        <v>0</v>
      </c>
      <c r="S591" s="19">
        <v>45675917832.82</v>
      </c>
      <c r="T591" s="19">
        <v>45673302342.82</v>
      </c>
      <c r="U591" s="19">
        <v>0</v>
      </c>
      <c r="V591" s="19">
        <v>0</v>
      </c>
      <c r="W591" s="19">
        <v>0</v>
      </c>
      <c r="X591" s="19">
        <v>0</v>
      </c>
      <c r="Y591" s="20">
        <f t="shared" si="64"/>
        <v>0.98921159254909374</v>
      </c>
      <c r="Z591" s="20">
        <f t="shared" si="65"/>
        <v>0.98921159254909374</v>
      </c>
      <c r="AA591" s="20">
        <f t="shared" si="66"/>
        <v>1.0788407450906269E-2</v>
      </c>
      <c r="AB591" s="21">
        <f t="shared" si="67"/>
        <v>1</v>
      </c>
    </row>
    <row r="592" spans="1:28" ht="43.5" outlineLevel="2" x14ac:dyDescent="0.35">
      <c r="A592" s="15" t="s">
        <v>353</v>
      </c>
      <c r="B592" s="16" t="s">
        <v>33</v>
      </c>
      <c r="C592" s="16" t="s">
        <v>138</v>
      </c>
      <c r="D592" s="16" t="s">
        <v>139</v>
      </c>
      <c r="E592" s="16" t="s">
        <v>157</v>
      </c>
      <c r="F592" s="16" t="s">
        <v>36</v>
      </c>
      <c r="G592" s="16">
        <v>1310</v>
      </c>
      <c r="H592" s="16">
        <v>3460</v>
      </c>
      <c r="I592" s="17" t="s">
        <v>359</v>
      </c>
      <c r="J592" s="18">
        <v>17573869337</v>
      </c>
      <c r="K592" s="19">
        <v>17573869337</v>
      </c>
      <c r="L592" s="19">
        <v>0</v>
      </c>
      <c r="M592" s="19">
        <v>0</v>
      </c>
      <c r="N592" s="19">
        <v>0</v>
      </c>
      <c r="O592" s="19">
        <v>17573869337</v>
      </c>
      <c r="P592" s="19">
        <v>0</v>
      </c>
      <c r="Q592" s="19">
        <v>0</v>
      </c>
      <c r="R592" s="19">
        <v>0</v>
      </c>
      <c r="S592" s="19">
        <v>17573869337</v>
      </c>
      <c r="T592" s="19">
        <v>17573869337</v>
      </c>
      <c r="U592" s="19">
        <v>0</v>
      </c>
      <c r="V592" s="19">
        <v>0</v>
      </c>
      <c r="W592" s="19">
        <v>0</v>
      </c>
      <c r="X592" s="19">
        <v>0</v>
      </c>
      <c r="Y592" s="20">
        <f t="shared" si="64"/>
        <v>1</v>
      </c>
      <c r="Z592" s="20">
        <f t="shared" si="65"/>
        <v>1</v>
      </c>
      <c r="AA592" s="20">
        <f t="shared" si="66"/>
        <v>0</v>
      </c>
      <c r="AB592" s="21">
        <f t="shared" si="67"/>
        <v>1</v>
      </c>
    </row>
    <row r="593" spans="1:28" ht="58" outlineLevel="2" x14ac:dyDescent="0.35">
      <c r="A593" s="15" t="s">
        <v>353</v>
      </c>
      <c r="B593" s="16" t="s">
        <v>33</v>
      </c>
      <c r="C593" s="16" t="s">
        <v>138</v>
      </c>
      <c r="D593" s="16" t="s">
        <v>139</v>
      </c>
      <c r="E593" s="16" t="s">
        <v>360</v>
      </c>
      <c r="F593" s="16" t="s">
        <v>36</v>
      </c>
      <c r="G593" s="16">
        <v>1310</v>
      </c>
      <c r="H593" s="16">
        <v>3460</v>
      </c>
      <c r="I593" s="17" t="s">
        <v>361</v>
      </c>
      <c r="J593" s="18">
        <v>23560305387</v>
      </c>
      <c r="K593" s="19">
        <v>28911778003</v>
      </c>
      <c r="L593" s="19">
        <v>0</v>
      </c>
      <c r="M593" s="19">
        <v>0</v>
      </c>
      <c r="N593" s="19">
        <v>0</v>
      </c>
      <c r="O593" s="19">
        <v>28911778003</v>
      </c>
      <c r="P593" s="19">
        <v>0</v>
      </c>
      <c r="Q593" s="19">
        <v>0</v>
      </c>
      <c r="R593" s="19">
        <v>0</v>
      </c>
      <c r="S593" s="19">
        <v>28911778003</v>
      </c>
      <c r="T593" s="19">
        <v>28911778003</v>
      </c>
      <c r="U593" s="19">
        <v>0</v>
      </c>
      <c r="V593" s="19">
        <v>0</v>
      </c>
      <c r="W593" s="19">
        <v>0</v>
      </c>
      <c r="X593" s="19">
        <v>0</v>
      </c>
      <c r="Y593" s="20">
        <f t="shared" si="64"/>
        <v>1</v>
      </c>
      <c r="Z593" s="20">
        <f t="shared" si="65"/>
        <v>1</v>
      </c>
      <c r="AA593" s="20">
        <f t="shared" si="66"/>
        <v>0</v>
      </c>
      <c r="AB593" s="21">
        <f t="shared" si="67"/>
        <v>1</v>
      </c>
    </row>
    <row r="594" spans="1:28" ht="81.650000000000006" customHeight="1" outlineLevel="2" x14ac:dyDescent="0.35">
      <c r="A594" s="15" t="s">
        <v>353</v>
      </c>
      <c r="B594" s="16" t="s">
        <v>33</v>
      </c>
      <c r="C594" s="16" t="s">
        <v>138</v>
      </c>
      <c r="D594" s="16" t="s">
        <v>139</v>
      </c>
      <c r="E594" s="16" t="s">
        <v>362</v>
      </c>
      <c r="F594" s="16" t="s">
        <v>36</v>
      </c>
      <c r="G594" s="16">
        <v>1310</v>
      </c>
      <c r="H594" s="16">
        <v>3460</v>
      </c>
      <c r="I594" s="17" t="s">
        <v>363</v>
      </c>
      <c r="J594" s="18">
        <v>10097273736</v>
      </c>
      <c r="K594" s="19">
        <v>12219347521</v>
      </c>
      <c r="L594" s="19">
        <v>0</v>
      </c>
      <c r="M594" s="19">
        <v>0</v>
      </c>
      <c r="N594" s="19">
        <v>0</v>
      </c>
      <c r="O594" s="19">
        <v>12219347521</v>
      </c>
      <c r="P594" s="19">
        <v>0</v>
      </c>
      <c r="Q594" s="19">
        <v>198838916.43000001</v>
      </c>
      <c r="R594" s="19">
        <v>0</v>
      </c>
      <c r="S594" s="19">
        <v>12020508604.57</v>
      </c>
      <c r="T594" s="19">
        <v>12019724694.23</v>
      </c>
      <c r="U594" s="19">
        <v>0</v>
      </c>
      <c r="V594" s="19">
        <v>0</v>
      </c>
      <c r="W594" s="19">
        <v>0</v>
      </c>
      <c r="X594" s="19">
        <v>0</v>
      </c>
      <c r="Y594" s="20">
        <f t="shared" si="64"/>
        <v>0.98372753405300251</v>
      </c>
      <c r="Z594" s="20">
        <f t="shared" si="65"/>
        <v>0.98372753405300251</v>
      </c>
      <c r="AA594" s="20">
        <f t="shared" si="66"/>
        <v>1.6272465946997435E-2</v>
      </c>
      <c r="AB594" s="21">
        <f t="shared" si="67"/>
        <v>0.99999999999999989</v>
      </c>
    </row>
    <row r="595" spans="1:28" ht="43.5" outlineLevel="2" x14ac:dyDescent="0.35">
      <c r="A595" s="15" t="s">
        <v>353</v>
      </c>
      <c r="B595" s="16" t="s">
        <v>33</v>
      </c>
      <c r="C595" s="16" t="s">
        <v>138</v>
      </c>
      <c r="D595" s="16" t="s">
        <v>139</v>
      </c>
      <c r="E595" s="16" t="s">
        <v>364</v>
      </c>
      <c r="F595" s="16" t="s">
        <v>36</v>
      </c>
      <c r="G595" s="16">
        <v>1310</v>
      </c>
      <c r="H595" s="16">
        <v>3460</v>
      </c>
      <c r="I595" s="17" t="s">
        <v>365</v>
      </c>
      <c r="J595" s="18">
        <v>49181422115</v>
      </c>
      <c r="K595" s="19">
        <v>42699808082</v>
      </c>
      <c r="L595" s="19">
        <v>0</v>
      </c>
      <c r="M595" s="19">
        <v>0</v>
      </c>
      <c r="N595" s="19">
        <v>0</v>
      </c>
      <c r="O595" s="19">
        <v>42699808082</v>
      </c>
      <c r="P595" s="19">
        <v>0</v>
      </c>
      <c r="Q595" s="19">
        <v>532032754.14999998</v>
      </c>
      <c r="R595" s="19">
        <v>0</v>
      </c>
      <c r="S595" s="19">
        <v>42167775327.849998</v>
      </c>
      <c r="T595" s="19">
        <v>42166227460.650002</v>
      </c>
      <c r="U595" s="19">
        <v>0</v>
      </c>
      <c r="V595" s="19">
        <v>0</v>
      </c>
      <c r="W595" s="19">
        <v>0</v>
      </c>
      <c r="X595" s="19">
        <v>0</v>
      </c>
      <c r="Y595" s="20">
        <f t="shared" si="64"/>
        <v>0.98754016052886484</v>
      </c>
      <c r="Z595" s="20">
        <f t="shared" si="65"/>
        <v>0.98754016052886484</v>
      </c>
      <c r="AA595" s="20">
        <f t="shared" si="66"/>
        <v>1.2459839471135166E-2</v>
      </c>
      <c r="AB595" s="21">
        <f t="shared" si="67"/>
        <v>1</v>
      </c>
    </row>
    <row r="596" spans="1:28" ht="61.5" customHeight="1" outlineLevel="2" x14ac:dyDescent="0.35">
      <c r="A596" s="15" t="s">
        <v>353</v>
      </c>
      <c r="B596" s="16" t="s">
        <v>33</v>
      </c>
      <c r="C596" s="16" t="s">
        <v>138</v>
      </c>
      <c r="D596" s="16" t="s">
        <v>139</v>
      </c>
      <c r="E596" s="16" t="s">
        <v>366</v>
      </c>
      <c r="F596" s="16" t="s">
        <v>36</v>
      </c>
      <c r="G596" s="16">
        <v>1310</v>
      </c>
      <c r="H596" s="16">
        <v>3460</v>
      </c>
      <c r="I596" s="17" t="s">
        <v>367</v>
      </c>
      <c r="J596" s="18">
        <v>300000000</v>
      </c>
      <c r="K596" s="19">
        <v>75000000</v>
      </c>
      <c r="L596" s="19">
        <v>0</v>
      </c>
      <c r="M596" s="19">
        <v>0</v>
      </c>
      <c r="N596" s="19">
        <v>0</v>
      </c>
      <c r="O596" s="19">
        <v>75000000</v>
      </c>
      <c r="P596" s="19">
        <v>0</v>
      </c>
      <c r="Q596" s="19">
        <v>730099.12</v>
      </c>
      <c r="R596" s="19">
        <v>0</v>
      </c>
      <c r="S596" s="19">
        <v>74269900.879999995</v>
      </c>
      <c r="T596" s="19">
        <v>74269900.879999995</v>
      </c>
      <c r="U596" s="19">
        <v>0</v>
      </c>
      <c r="V596" s="19">
        <v>0</v>
      </c>
      <c r="W596" s="19">
        <v>0</v>
      </c>
      <c r="X596" s="19">
        <v>0</v>
      </c>
      <c r="Y596" s="20">
        <f t="shared" si="64"/>
        <v>0.99026534506666664</v>
      </c>
      <c r="Z596" s="20">
        <f t="shared" si="65"/>
        <v>0.99026534506666664</v>
      </c>
      <c r="AA596" s="20">
        <f t="shared" si="66"/>
        <v>9.7346549333333331E-3</v>
      </c>
      <c r="AB596" s="21">
        <f t="shared" si="67"/>
        <v>1</v>
      </c>
    </row>
    <row r="597" spans="1:28" ht="58" outlineLevel="2" x14ac:dyDescent="0.35">
      <c r="A597" s="15" t="s">
        <v>353</v>
      </c>
      <c r="B597" s="16" t="s">
        <v>33</v>
      </c>
      <c r="C597" s="16" t="s">
        <v>138</v>
      </c>
      <c r="D597" s="16" t="s">
        <v>139</v>
      </c>
      <c r="E597" s="16" t="s">
        <v>368</v>
      </c>
      <c r="F597" s="16" t="s">
        <v>36</v>
      </c>
      <c r="G597" s="16">
        <v>1310</v>
      </c>
      <c r="H597" s="16">
        <v>3460</v>
      </c>
      <c r="I597" s="17" t="s">
        <v>369</v>
      </c>
      <c r="J597" s="18">
        <v>10902726264</v>
      </c>
      <c r="K597" s="19">
        <v>11061384269</v>
      </c>
      <c r="L597" s="19">
        <v>0</v>
      </c>
      <c r="M597" s="19">
        <v>0</v>
      </c>
      <c r="N597" s="19">
        <v>0</v>
      </c>
      <c r="O597" s="19">
        <v>11061384269</v>
      </c>
      <c r="P597" s="19">
        <v>0</v>
      </c>
      <c r="Q597" s="19">
        <v>1918637789.3800001</v>
      </c>
      <c r="R597" s="19">
        <v>0</v>
      </c>
      <c r="S597" s="19">
        <v>9142746479.6200008</v>
      </c>
      <c r="T597" s="19">
        <v>9142746479.6200008</v>
      </c>
      <c r="U597" s="19">
        <v>0</v>
      </c>
      <c r="V597" s="19">
        <v>0</v>
      </c>
      <c r="W597" s="19">
        <v>0</v>
      </c>
      <c r="X597" s="19">
        <v>-1.9073486328125E-6</v>
      </c>
      <c r="Y597" s="20">
        <f t="shared" si="64"/>
        <v>0.82654632162476593</v>
      </c>
      <c r="Z597" s="20">
        <f t="shared" si="65"/>
        <v>0.82654632162476593</v>
      </c>
      <c r="AA597" s="20">
        <f t="shared" si="66"/>
        <v>0.17345367837523412</v>
      </c>
      <c r="AB597" s="21">
        <f t="shared" si="67"/>
        <v>1</v>
      </c>
    </row>
    <row r="598" spans="1:28" ht="72.5" outlineLevel="2" x14ac:dyDescent="0.35">
      <c r="A598" s="15" t="s">
        <v>353</v>
      </c>
      <c r="B598" s="16" t="s">
        <v>33</v>
      </c>
      <c r="C598" s="16" t="s">
        <v>138</v>
      </c>
      <c r="D598" s="16" t="s">
        <v>139</v>
      </c>
      <c r="E598" s="16" t="s">
        <v>370</v>
      </c>
      <c r="F598" s="16" t="s">
        <v>36</v>
      </c>
      <c r="G598" s="16">
        <v>1310</v>
      </c>
      <c r="H598" s="16">
        <v>3460</v>
      </c>
      <c r="I598" s="17" t="s">
        <v>371</v>
      </c>
      <c r="J598" s="18">
        <v>30370172000</v>
      </c>
      <c r="K598" s="19">
        <v>22698417490</v>
      </c>
      <c r="L598" s="19">
        <v>0</v>
      </c>
      <c r="M598" s="19">
        <v>0</v>
      </c>
      <c r="N598" s="19">
        <v>0</v>
      </c>
      <c r="O598" s="19">
        <v>22698417490</v>
      </c>
      <c r="P598" s="19">
        <v>0</v>
      </c>
      <c r="Q598" s="19">
        <v>0</v>
      </c>
      <c r="R598" s="19">
        <v>0</v>
      </c>
      <c r="S598" s="19">
        <v>22698417490</v>
      </c>
      <c r="T598" s="19">
        <v>22698417490</v>
      </c>
      <c r="U598" s="19">
        <v>0</v>
      </c>
      <c r="V598" s="19">
        <v>0</v>
      </c>
      <c r="W598" s="19">
        <v>0</v>
      </c>
      <c r="X598" s="19">
        <v>0</v>
      </c>
      <c r="Y598" s="20">
        <f t="shared" si="64"/>
        <v>1</v>
      </c>
      <c r="Z598" s="20">
        <f t="shared" si="65"/>
        <v>1</v>
      </c>
      <c r="AA598" s="20">
        <f t="shared" si="66"/>
        <v>0</v>
      </c>
      <c r="AB598" s="21">
        <f t="shared" si="67"/>
        <v>1</v>
      </c>
    </row>
    <row r="599" spans="1:28" ht="81.650000000000006" customHeight="1" outlineLevel="2" x14ac:dyDescent="0.35">
      <c r="A599" s="15" t="s">
        <v>353</v>
      </c>
      <c r="B599" s="16" t="s">
        <v>33</v>
      </c>
      <c r="C599" s="16" t="s">
        <v>138</v>
      </c>
      <c r="D599" s="16" t="s">
        <v>139</v>
      </c>
      <c r="E599" s="16" t="s">
        <v>179</v>
      </c>
      <c r="F599" s="16" t="s">
        <v>36</v>
      </c>
      <c r="G599" s="16">
        <v>1310</v>
      </c>
      <c r="H599" s="16">
        <v>3460</v>
      </c>
      <c r="I599" s="17" t="s">
        <v>372</v>
      </c>
      <c r="J599" s="18">
        <v>1600000000</v>
      </c>
      <c r="K599" s="19">
        <v>1600000000</v>
      </c>
      <c r="L599" s="19">
        <v>0</v>
      </c>
      <c r="M599" s="19">
        <v>0</v>
      </c>
      <c r="N599" s="19">
        <v>0</v>
      </c>
      <c r="O599" s="19">
        <v>1600000000</v>
      </c>
      <c r="P599" s="19">
        <v>0</v>
      </c>
      <c r="Q599" s="19">
        <v>100000000</v>
      </c>
      <c r="R599" s="19">
        <v>0</v>
      </c>
      <c r="S599" s="19">
        <v>1500000000</v>
      </c>
      <c r="T599" s="19">
        <v>1500000000</v>
      </c>
      <c r="U599" s="19">
        <v>0</v>
      </c>
      <c r="V599" s="19">
        <v>0</v>
      </c>
      <c r="W599" s="19">
        <v>0</v>
      </c>
      <c r="X599" s="19">
        <v>0</v>
      </c>
      <c r="Y599" s="20">
        <f t="shared" si="64"/>
        <v>0.9375</v>
      </c>
      <c r="Z599" s="20">
        <f t="shared" si="65"/>
        <v>0.9375</v>
      </c>
      <c r="AA599" s="20">
        <f t="shared" si="66"/>
        <v>6.25E-2</v>
      </c>
      <c r="AB599" s="21">
        <f t="shared" si="67"/>
        <v>1</v>
      </c>
    </row>
    <row r="600" spans="1:28" ht="83.15" customHeight="1" outlineLevel="2" x14ac:dyDescent="0.35">
      <c r="A600" s="15" t="s">
        <v>353</v>
      </c>
      <c r="B600" s="16" t="s">
        <v>33</v>
      </c>
      <c r="C600" s="16" t="s">
        <v>138</v>
      </c>
      <c r="D600" s="16" t="s">
        <v>139</v>
      </c>
      <c r="E600" s="16" t="s">
        <v>373</v>
      </c>
      <c r="F600" s="16" t="s">
        <v>36</v>
      </c>
      <c r="G600" s="16">
        <v>1310</v>
      </c>
      <c r="H600" s="16">
        <v>3460</v>
      </c>
      <c r="I600" s="17" t="s">
        <v>374</v>
      </c>
      <c r="J600" s="18">
        <v>150000000</v>
      </c>
      <c r="K600" s="19">
        <v>150000000</v>
      </c>
      <c r="L600" s="19">
        <v>0</v>
      </c>
      <c r="M600" s="19">
        <v>0</v>
      </c>
      <c r="N600" s="19">
        <v>0</v>
      </c>
      <c r="O600" s="19">
        <v>150000000</v>
      </c>
      <c r="P600" s="19">
        <v>0</v>
      </c>
      <c r="Q600" s="19">
        <v>147018448.84</v>
      </c>
      <c r="R600" s="19">
        <v>0</v>
      </c>
      <c r="S600" s="19">
        <v>2981551.16</v>
      </c>
      <c r="T600" s="19">
        <v>2981551.16</v>
      </c>
      <c r="U600" s="19">
        <v>0</v>
      </c>
      <c r="V600" s="19">
        <v>0</v>
      </c>
      <c r="W600" s="19">
        <v>0</v>
      </c>
      <c r="X600" s="19">
        <v>-3.7252902984619141E-9</v>
      </c>
      <c r="Y600" s="20">
        <f t="shared" si="64"/>
        <v>1.9877007733333334E-2</v>
      </c>
      <c r="Z600" s="20">
        <f t="shared" si="65"/>
        <v>1.9877007733333334E-2</v>
      </c>
      <c r="AA600" s="20">
        <f t="shared" si="66"/>
        <v>0.98012299226666666</v>
      </c>
      <c r="AB600" s="21">
        <f t="shared" si="67"/>
        <v>1</v>
      </c>
    </row>
    <row r="601" spans="1:28" ht="43.5" outlineLevel="2" x14ac:dyDescent="0.35">
      <c r="A601" s="15" t="s">
        <v>353</v>
      </c>
      <c r="B601" s="16" t="s">
        <v>33</v>
      </c>
      <c r="C601" s="16" t="s">
        <v>138</v>
      </c>
      <c r="D601" s="16" t="s">
        <v>139</v>
      </c>
      <c r="E601" s="16" t="s">
        <v>181</v>
      </c>
      <c r="F601" s="16" t="s">
        <v>36</v>
      </c>
      <c r="G601" s="16">
        <v>1310</v>
      </c>
      <c r="H601" s="16">
        <v>3460</v>
      </c>
      <c r="I601" s="17" t="s">
        <v>375</v>
      </c>
      <c r="J601" s="18">
        <v>15000000</v>
      </c>
      <c r="K601" s="19">
        <v>0</v>
      </c>
      <c r="L601" s="19">
        <v>0</v>
      </c>
      <c r="M601" s="19">
        <v>0</v>
      </c>
      <c r="N601" s="19">
        <v>0</v>
      </c>
      <c r="O601" s="19">
        <v>0</v>
      </c>
      <c r="P601" s="19">
        <v>0</v>
      </c>
      <c r="Q601" s="19">
        <v>0</v>
      </c>
      <c r="R601" s="19">
        <v>0</v>
      </c>
      <c r="S601" s="19">
        <v>0</v>
      </c>
      <c r="T601" s="19">
        <v>0</v>
      </c>
      <c r="U601" s="19">
        <v>0</v>
      </c>
      <c r="V601" s="19">
        <v>0</v>
      </c>
      <c r="W601" s="19">
        <v>0</v>
      </c>
      <c r="X601" s="19">
        <v>0</v>
      </c>
      <c r="Y601" s="20">
        <v>0</v>
      </c>
      <c r="Z601" s="20">
        <v>0</v>
      </c>
      <c r="AA601" s="20">
        <v>0</v>
      </c>
      <c r="AB601" s="21">
        <v>0</v>
      </c>
    </row>
    <row r="602" spans="1:28" ht="145" outlineLevel="2" x14ac:dyDescent="0.35">
      <c r="A602" s="15" t="s">
        <v>353</v>
      </c>
      <c r="B602" s="16" t="s">
        <v>33</v>
      </c>
      <c r="C602" s="16" t="s">
        <v>138</v>
      </c>
      <c r="D602" s="16" t="s">
        <v>139</v>
      </c>
      <c r="E602" s="16" t="s">
        <v>183</v>
      </c>
      <c r="F602" s="16" t="s">
        <v>36</v>
      </c>
      <c r="G602" s="16">
        <v>1310</v>
      </c>
      <c r="H602" s="16">
        <v>3460</v>
      </c>
      <c r="I602" s="17" t="s">
        <v>376</v>
      </c>
      <c r="J602" s="18">
        <v>1617495395</v>
      </c>
      <c r="K602" s="19">
        <v>1617495395</v>
      </c>
      <c r="L602" s="19">
        <v>0</v>
      </c>
      <c r="M602" s="19">
        <v>0</v>
      </c>
      <c r="N602" s="19">
        <v>0</v>
      </c>
      <c r="O602" s="19">
        <v>1617495395</v>
      </c>
      <c r="P602" s="19">
        <v>0</v>
      </c>
      <c r="Q602" s="19">
        <v>134791282</v>
      </c>
      <c r="R602" s="19">
        <v>0</v>
      </c>
      <c r="S602" s="19">
        <v>1482704113</v>
      </c>
      <c r="T602" s="19">
        <v>1482704113</v>
      </c>
      <c r="U602" s="19">
        <v>0</v>
      </c>
      <c r="V602" s="19">
        <v>0</v>
      </c>
      <c r="W602" s="19">
        <v>0</v>
      </c>
      <c r="X602" s="19">
        <v>0</v>
      </c>
      <c r="Y602" s="20">
        <f t="shared" ref="Y602:Y665" si="68">S602/K602</f>
        <v>0.91666666723338641</v>
      </c>
      <c r="Z602" s="20">
        <f t="shared" ref="Z602:Z665" si="69">S602/O602</f>
        <v>0.91666666723338641</v>
      </c>
      <c r="AA602" s="20">
        <f t="shared" ref="AA602:AA665" si="70">(P602+Q602+R602)/O602</f>
        <v>8.3333332766613533E-2</v>
      </c>
      <c r="AB602" s="21">
        <f t="shared" ref="AB602:AB665" si="71">Z602+AA602</f>
        <v>1</v>
      </c>
    </row>
    <row r="603" spans="1:28" ht="58" outlineLevel="2" x14ac:dyDescent="0.35">
      <c r="A603" s="15" t="s">
        <v>353</v>
      </c>
      <c r="B603" s="16" t="s">
        <v>33</v>
      </c>
      <c r="C603" s="16" t="s">
        <v>138</v>
      </c>
      <c r="D603" s="16" t="s">
        <v>139</v>
      </c>
      <c r="E603" s="16" t="s">
        <v>161</v>
      </c>
      <c r="F603" s="16" t="s">
        <v>36</v>
      </c>
      <c r="G603" s="16">
        <v>1310</v>
      </c>
      <c r="H603" s="16">
        <v>3460</v>
      </c>
      <c r="I603" s="17" t="s">
        <v>377</v>
      </c>
      <c r="J603" s="19">
        <v>0</v>
      </c>
      <c r="K603" s="19">
        <v>66358262</v>
      </c>
      <c r="L603" s="19">
        <v>0</v>
      </c>
      <c r="M603" s="19">
        <v>0</v>
      </c>
      <c r="N603" s="19">
        <v>0</v>
      </c>
      <c r="O603" s="19">
        <v>66358262</v>
      </c>
      <c r="P603" s="19">
        <v>0</v>
      </c>
      <c r="Q603" s="19">
        <v>5408772.4500000002</v>
      </c>
      <c r="R603" s="19">
        <v>0</v>
      </c>
      <c r="S603" s="19">
        <v>60949489.549999997</v>
      </c>
      <c r="T603" s="19">
        <v>60949489.549999997</v>
      </c>
      <c r="U603" s="19">
        <v>0</v>
      </c>
      <c r="V603" s="19">
        <v>0</v>
      </c>
      <c r="W603" s="19">
        <v>0</v>
      </c>
      <c r="X603" s="19">
        <v>0</v>
      </c>
      <c r="Y603" s="20">
        <f t="shared" si="68"/>
        <v>0.91849134852266012</v>
      </c>
      <c r="Z603" s="20">
        <f t="shared" si="69"/>
        <v>0.91849134852266012</v>
      </c>
      <c r="AA603" s="20">
        <f t="shared" si="70"/>
        <v>8.150865147733978E-2</v>
      </c>
      <c r="AB603" s="21">
        <f t="shared" si="71"/>
        <v>0.99999999999999989</v>
      </c>
    </row>
    <row r="604" spans="1:28" ht="76" customHeight="1" outlineLevel="2" x14ac:dyDescent="0.35">
      <c r="A604" s="15" t="s">
        <v>353</v>
      </c>
      <c r="B604" s="16" t="s">
        <v>33</v>
      </c>
      <c r="C604" s="16" t="s">
        <v>138</v>
      </c>
      <c r="D604" s="16" t="s">
        <v>378</v>
      </c>
      <c r="E604" s="16"/>
      <c r="F604" s="16" t="s">
        <v>36</v>
      </c>
      <c r="G604" s="16">
        <v>1320</v>
      </c>
      <c r="H604" s="16">
        <v>3460</v>
      </c>
      <c r="I604" s="17" t="s">
        <v>379</v>
      </c>
      <c r="J604" s="18">
        <v>4342626252</v>
      </c>
      <c r="K604" s="19">
        <v>3943206255</v>
      </c>
      <c r="L604" s="19">
        <v>0</v>
      </c>
      <c r="M604" s="19">
        <v>0</v>
      </c>
      <c r="N604" s="19">
        <v>0</v>
      </c>
      <c r="O604" s="19">
        <v>3943206255</v>
      </c>
      <c r="P604" s="19">
        <v>0</v>
      </c>
      <c r="Q604" s="19">
        <v>767131055</v>
      </c>
      <c r="R604" s="19">
        <v>0</v>
      </c>
      <c r="S604" s="19">
        <v>3176075200</v>
      </c>
      <c r="T604" s="19">
        <v>3174591800</v>
      </c>
      <c r="U604" s="19">
        <v>0</v>
      </c>
      <c r="V604" s="19">
        <v>0</v>
      </c>
      <c r="W604" s="19">
        <v>0</v>
      </c>
      <c r="X604" s="19">
        <v>0</v>
      </c>
      <c r="Y604" s="20">
        <f t="shared" si="68"/>
        <v>0.80545500149091243</v>
      </c>
      <c r="Z604" s="20">
        <f t="shared" si="69"/>
        <v>0.80545500149091243</v>
      </c>
      <c r="AA604" s="20">
        <f t="shared" si="70"/>
        <v>0.19454499850908763</v>
      </c>
      <c r="AB604" s="21">
        <f t="shared" si="71"/>
        <v>1</v>
      </c>
    </row>
    <row r="605" spans="1:28" ht="29" outlineLevel="2" x14ac:dyDescent="0.35">
      <c r="A605" s="15" t="s">
        <v>353</v>
      </c>
      <c r="B605" s="16" t="s">
        <v>33</v>
      </c>
      <c r="C605" s="16" t="s">
        <v>138</v>
      </c>
      <c r="D605" s="16" t="s">
        <v>173</v>
      </c>
      <c r="E605" s="16"/>
      <c r="F605" s="16" t="s">
        <v>36</v>
      </c>
      <c r="G605" s="16">
        <v>1320</v>
      </c>
      <c r="H605" s="16">
        <v>3460</v>
      </c>
      <c r="I605" s="17" t="s">
        <v>174</v>
      </c>
      <c r="J605" s="18">
        <v>6461571</v>
      </c>
      <c r="K605" s="19">
        <v>9461571</v>
      </c>
      <c r="L605" s="19">
        <v>0</v>
      </c>
      <c r="M605" s="19">
        <v>0</v>
      </c>
      <c r="N605" s="19">
        <v>0</v>
      </c>
      <c r="O605" s="19">
        <v>9461571</v>
      </c>
      <c r="P605" s="19">
        <v>0</v>
      </c>
      <c r="Q605" s="19">
        <v>0</v>
      </c>
      <c r="R605" s="19">
        <v>0</v>
      </c>
      <c r="S605" s="19">
        <v>3000668.25</v>
      </c>
      <c r="T605" s="19">
        <v>3000668.25</v>
      </c>
      <c r="U605" s="19">
        <v>6460902.75</v>
      </c>
      <c r="V605" s="19">
        <v>6460902.75</v>
      </c>
      <c r="W605" s="19">
        <v>0</v>
      </c>
      <c r="X605" s="19">
        <v>6460902.75</v>
      </c>
      <c r="Y605" s="20">
        <f t="shared" si="68"/>
        <v>0.31714270811897938</v>
      </c>
      <c r="Z605" s="20">
        <f t="shared" si="69"/>
        <v>0.31714270811897938</v>
      </c>
      <c r="AA605" s="20">
        <f t="shared" si="70"/>
        <v>0</v>
      </c>
      <c r="AB605" s="21">
        <f t="shared" si="71"/>
        <v>0.31714270811897938</v>
      </c>
    </row>
    <row r="606" spans="1:28" ht="58" outlineLevel="2" x14ac:dyDescent="0.35">
      <c r="A606" s="15" t="s">
        <v>353</v>
      </c>
      <c r="B606" s="16" t="s">
        <v>33</v>
      </c>
      <c r="C606" s="16" t="s">
        <v>138</v>
      </c>
      <c r="D606" s="16" t="s">
        <v>273</v>
      </c>
      <c r="E606" s="16"/>
      <c r="F606" s="16" t="s">
        <v>36</v>
      </c>
      <c r="G606" s="16">
        <v>1320</v>
      </c>
      <c r="H606" s="16">
        <v>3460</v>
      </c>
      <c r="I606" s="17" t="s">
        <v>380</v>
      </c>
      <c r="J606" s="19">
        <v>0</v>
      </c>
      <c r="K606" s="19">
        <v>12193369</v>
      </c>
      <c r="L606" s="19">
        <v>0</v>
      </c>
      <c r="M606" s="19">
        <v>0</v>
      </c>
      <c r="N606" s="19">
        <v>0</v>
      </c>
      <c r="O606" s="19">
        <v>12193369</v>
      </c>
      <c r="P606" s="19">
        <v>0</v>
      </c>
      <c r="Q606" s="19">
        <v>0</v>
      </c>
      <c r="R606" s="19">
        <v>0</v>
      </c>
      <c r="S606" s="19">
        <v>0</v>
      </c>
      <c r="T606" s="19">
        <v>0</v>
      </c>
      <c r="U606" s="19">
        <v>12193369</v>
      </c>
      <c r="V606" s="19">
        <v>12193369</v>
      </c>
      <c r="W606" s="19">
        <v>0</v>
      </c>
      <c r="X606" s="19">
        <v>12193369</v>
      </c>
      <c r="Y606" s="20">
        <f t="shared" si="68"/>
        <v>0</v>
      </c>
      <c r="Z606" s="20">
        <f t="shared" si="69"/>
        <v>0</v>
      </c>
      <c r="AA606" s="20">
        <f t="shared" si="70"/>
        <v>0</v>
      </c>
      <c r="AB606" s="21">
        <f t="shared" si="71"/>
        <v>0</v>
      </c>
    </row>
    <row r="607" spans="1:28" ht="58" outlineLevel="2" x14ac:dyDescent="0.35">
      <c r="A607" s="15" t="s">
        <v>385</v>
      </c>
      <c r="B607" s="16" t="s">
        <v>277</v>
      </c>
      <c r="C607" s="16" t="s">
        <v>138</v>
      </c>
      <c r="D607" s="16" t="s">
        <v>139</v>
      </c>
      <c r="E607" s="16" t="s">
        <v>55</v>
      </c>
      <c r="F607" s="16" t="s">
        <v>36</v>
      </c>
      <c r="G607" s="16">
        <v>1310</v>
      </c>
      <c r="H607" s="16">
        <v>3410</v>
      </c>
      <c r="I607" s="17" t="s">
        <v>140</v>
      </c>
      <c r="J607" s="18">
        <v>907392103</v>
      </c>
      <c r="K607" s="19">
        <v>807091033</v>
      </c>
      <c r="L607" s="19">
        <v>0</v>
      </c>
      <c r="M607" s="19">
        <v>0</v>
      </c>
      <c r="N607" s="19">
        <v>0</v>
      </c>
      <c r="O607" s="19">
        <v>807091033</v>
      </c>
      <c r="P607" s="19">
        <v>0</v>
      </c>
      <c r="Q607" s="19">
        <v>220884976.88</v>
      </c>
      <c r="R607" s="19">
        <v>0</v>
      </c>
      <c r="S607" s="19">
        <v>586206056.12</v>
      </c>
      <c r="T607" s="19">
        <v>586206056.12</v>
      </c>
      <c r="U607" s="19">
        <v>0</v>
      </c>
      <c r="V607" s="19">
        <v>0</v>
      </c>
      <c r="W607" s="19">
        <v>0</v>
      </c>
      <c r="X607" s="19">
        <v>0</v>
      </c>
      <c r="Y607" s="20">
        <f t="shared" si="68"/>
        <v>0.72631962461661992</v>
      </c>
      <c r="Z607" s="20">
        <f t="shared" si="69"/>
        <v>0.72631962461661992</v>
      </c>
      <c r="AA607" s="20">
        <f t="shared" si="70"/>
        <v>0.27368037538338008</v>
      </c>
      <c r="AB607" s="21">
        <f t="shared" si="71"/>
        <v>1</v>
      </c>
    </row>
    <row r="608" spans="1:28" ht="58" outlineLevel="2" x14ac:dyDescent="0.35">
      <c r="A608" s="15" t="s">
        <v>385</v>
      </c>
      <c r="B608" s="16" t="s">
        <v>277</v>
      </c>
      <c r="C608" s="16" t="s">
        <v>138</v>
      </c>
      <c r="D608" s="16" t="s">
        <v>139</v>
      </c>
      <c r="E608" s="16" t="s">
        <v>141</v>
      </c>
      <c r="F608" s="16" t="s">
        <v>36</v>
      </c>
      <c r="G608" s="16">
        <v>1310</v>
      </c>
      <c r="H608" s="16">
        <v>3410</v>
      </c>
      <c r="I608" s="17" t="s">
        <v>142</v>
      </c>
      <c r="J608" s="18">
        <v>1429345021</v>
      </c>
      <c r="K608" s="19">
        <v>1428803059</v>
      </c>
      <c r="L608" s="19">
        <v>0</v>
      </c>
      <c r="M608" s="19">
        <v>0</v>
      </c>
      <c r="N608" s="19">
        <v>0</v>
      </c>
      <c r="O608" s="19">
        <v>1428803059</v>
      </c>
      <c r="P608" s="19">
        <v>0</v>
      </c>
      <c r="Q608" s="19">
        <v>214013363.93000001</v>
      </c>
      <c r="R608" s="19">
        <v>0</v>
      </c>
      <c r="S608" s="19">
        <v>1214789695.0699999</v>
      </c>
      <c r="T608" s="19">
        <v>1214789695.0699999</v>
      </c>
      <c r="U608" s="19">
        <v>0</v>
      </c>
      <c r="V608" s="19">
        <v>0</v>
      </c>
      <c r="W608" s="19">
        <v>0</v>
      </c>
      <c r="X608" s="19">
        <v>0</v>
      </c>
      <c r="Y608" s="20">
        <f t="shared" si="68"/>
        <v>0.85021493159471173</v>
      </c>
      <c r="Z608" s="20">
        <f t="shared" si="69"/>
        <v>0.85021493159471173</v>
      </c>
      <c r="AA608" s="20">
        <f t="shared" si="70"/>
        <v>0.14978506840528819</v>
      </c>
      <c r="AB608" s="21">
        <f t="shared" si="71"/>
        <v>0.99999999999999989</v>
      </c>
    </row>
    <row r="609" spans="1:28" ht="101.5" outlineLevel="2" x14ac:dyDescent="0.35">
      <c r="A609" s="15" t="s">
        <v>385</v>
      </c>
      <c r="B609" s="16" t="s">
        <v>277</v>
      </c>
      <c r="C609" s="16" t="s">
        <v>138</v>
      </c>
      <c r="D609" s="16" t="s">
        <v>139</v>
      </c>
      <c r="E609" s="16" t="s">
        <v>287</v>
      </c>
      <c r="F609" s="16" t="s">
        <v>36</v>
      </c>
      <c r="G609" s="16">
        <v>1310</v>
      </c>
      <c r="H609" s="16">
        <v>3410</v>
      </c>
      <c r="I609" s="17" t="s">
        <v>392</v>
      </c>
      <c r="J609" s="18">
        <v>24598991570</v>
      </c>
      <c r="K609" s="19">
        <v>22985079198</v>
      </c>
      <c r="L609" s="19">
        <v>0</v>
      </c>
      <c r="M609" s="19">
        <v>0</v>
      </c>
      <c r="N609" s="19">
        <v>0</v>
      </c>
      <c r="O609" s="19">
        <v>22985079198</v>
      </c>
      <c r="P609" s="19">
        <v>0</v>
      </c>
      <c r="Q609" s="19">
        <v>2920397963.02</v>
      </c>
      <c r="R609" s="19">
        <v>0</v>
      </c>
      <c r="S609" s="19">
        <v>20064681234.98</v>
      </c>
      <c r="T609" s="19">
        <v>20064361106.66</v>
      </c>
      <c r="U609" s="19">
        <v>0</v>
      </c>
      <c r="V609" s="19">
        <v>0</v>
      </c>
      <c r="W609" s="19">
        <v>0</v>
      </c>
      <c r="X609" s="19">
        <v>0</v>
      </c>
      <c r="Y609" s="20">
        <f t="shared" si="68"/>
        <v>0.87294375025368143</v>
      </c>
      <c r="Z609" s="20">
        <f t="shared" si="69"/>
        <v>0.87294375025368143</v>
      </c>
      <c r="AA609" s="20">
        <f t="shared" si="70"/>
        <v>0.12705624974631857</v>
      </c>
      <c r="AB609" s="21">
        <f t="shared" si="71"/>
        <v>1</v>
      </c>
    </row>
    <row r="610" spans="1:28" ht="43.5" outlineLevel="2" x14ac:dyDescent="0.35">
      <c r="A610" s="15" t="s">
        <v>385</v>
      </c>
      <c r="B610" s="16" t="s">
        <v>277</v>
      </c>
      <c r="C610" s="16" t="s">
        <v>138</v>
      </c>
      <c r="D610" s="16" t="s">
        <v>139</v>
      </c>
      <c r="E610" s="16" t="s">
        <v>143</v>
      </c>
      <c r="F610" s="16" t="s">
        <v>36</v>
      </c>
      <c r="G610" s="16">
        <v>1310</v>
      </c>
      <c r="H610" s="16">
        <v>3410</v>
      </c>
      <c r="I610" s="17" t="s">
        <v>393</v>
      </c>
      <c r="J610" s="18">
        <v>8061053498</v>
      </c>
      <c r="K610" s="19">
        <v>7407815089</v>
      </c>
      <c r="L610" s="19">
        <v>0</v>
      </c>
      <c r="M610" s="19">
        <v>0</v>
      </c>
      <c r="N610" s="19">
        <v>0</v>
      </c>
      <c r="O610" s="19">
        <v>7407815089</v>
      </c>
      <c r="P610" s="19">
        <v>0</v>
      </c>
      <c r="Q610" s="19">
        <v>1389769207.8399999</v>
      </c>
      <c r="R610" s="19">
        <v>0</v>
      </c>
      <c r="S610" s="19">
        <v>5918045881.1599998</v>
      </c>
      <c r="T610" s="19">
        <v>5918045881.1599998</v>
      </c>
      <c r="U610" s="19">
        <v>100000000</v>
      </c>
      <c r="V610" s="19">
        <v>100000000</v>
      </c>
      <c r="W610" s="19">
        <v>0</v>
      </c>
      <c r="X610" s="19">
        <v>100000000</v>
      </c>
      <c r="Y610" s="20">
        <f t="shared" si="68"/>
        <v>0.79889222531321202</v>
      </c>
      <c r="Z610" s="20">
        <f t="shared" si="69"/>
        <v>0.79889222531321202</v>
      </c>
      <c r="AA610" s="20">
        <f t="shared" si="70"/>
        <v>0.18760851764560019</v>
      </c>
      <c r="AB610" s="21">
        <f t="shared" si="71"/>
        <v>0.98650074295881218</v>
      </c>
    </row>
    <row r="611" spans="1:28" ht="101.5" outlineLevel="2" x14ac:dyDescent="0.35">
      <c r="A611" s="15" t="s">
        <v>385</v>
      </c>
      <c r="B611" s="16" t="s">
        <v>277</v>
      </c>
      <c r="C611" s="16" t="s">
        <v>138</v>
      </c>
      <c r="D611" s="16" t="s">
        <v>139</v>
      </c>
      <c r="E611" s="16" t="s">
        <v>394</v>
      </c>
      <c r="F611" s="16" t="s">
        <v>36</v>
      </c>
      <c r="G611" s="16">
        <v>1310</v>
      </c>
      <c r="H611" s="16">
        <v>3410</v>
      </c>
      <c r="I611" s="17" t="s">
        <v>395</v>
      </c>
      <c r="J611" s="18">
        <v>50304573</v>
      </c>
      <c r="K611" s="19">
        <v>292584464</v>
      </c>
      <c r="L611" s="19">
        <v>0</v>
      </c>
      <c r="M611" s="19">
        <v>0</v>
      </c>
      <c r="N611" s="19">
        <v>0</v>
      </c>
      <c r="O611" s="19">
        <v>292584464</v>
      </c>
      <c r="P611" s="19">
        <v>0</v>
      </c>
      <c r="Q611" s="19">
        <v>862655.69</v>
      </c>
      <c r="R611" s="19">
        <v>0</v>
      </c>
      <c r="S611" s="19">
        <v>291721808.31</v>
      </c>
      <c r="T611" s="19">
        <v>291721808.31</v>
      </c>
      <c r="U611" s="19">
        <v>0</v>
      </c>
      <c r="V611" s="19">
        <v>0</v>
      </c>
      <c r="W611" s="19">
        <v>0</v>
      </c>
      <c r="X611" s="19">
        <v>0</v>
      </c>
      <c r="Y611" s="20">
        <f t="shared" si="68"/>
        <v>0.9970516011745586</v>
      </c>
      <c r="Z611" s="20">
        <f t="shared" si="69"/>
        <v>0.9970516011745586</v>
      </c>
      <c r="AA611" s="20">
        <f t="shared" si="70"/>
        <v>2.9483988254413946E-3</v>
      </c>
      <c r="AB611" s="21">
        <f t="shared" si="71"/>
        <v>1</v>
      </c>
    </row>
    <row r="612" spans="1:28" ht="101.5" outlineLevel="2" x14ac:dyDescent="0.35">
      <c r="A612" s="15" t="s">
        <v>385</v>
      </c>
      <c r="B612" s="16" t="s">
        <v>277</v>
      </c>
      <c r="C612" s="16" t="s">
        <v>138</v>
      </c>
      <c r="D612" s="16" t="s">
        <v>139</v>
      </c>
      <c r="E612" s="16" t="s">
        <v>396</v>
      </c>
      <c r="F612" s="16" t="s">
        <v>36</v>
      </c>
      <c r="G612" s="16">
        <v>1310</v>
      </c>
      <c r="H612" s="16">
        <v>3410</v>
      </c>
      <c r="I612" s="17" t="s">
        <v>397</v>
      </c>
      <c r="J612" s="18">
        <v>262414854</v>
      </c>
      <c r="K612" s="19">
        <v>262414854</v>
      </c>
      <c r="L612" s="19">
        <v>0</v>
      </c>
      <c r="M612" s="19">
        <v>0</v>
      </c>
      <c r="N612" s="19">
        <v>0</v>
      </c>
      <c r="O612" s="19">
        <v>262414854</v>
      </c>
      <c r="P612" s="19">
        <v>0</v>
      </c>
      <c r="Q612" s="19">
        <v>0</v>
      </c>
      <c r="R612" s="19">
        <v>0</v>
      </c>
      <c r="S612" s="19">
        <v>0</v>
      </c>
      <c r="T612" s="19">
        <v>0</v>
      </c>
      <c r="U612" s="19">
        <v>262414854</v>
      </c>
      <c r="V612" s="19">
        <v>262414854</v>
      </c>
      <c r="W612" s="19">
        <v>0</v>
      </c>
      <c r="X612" s="19">
        <v>262414854</v>
      </c>
      <c r="Y612" s="20">
        <f t="shared" si="68"/>
        <v>0</v>
      </c>
      <c r="Z612" s="20">
        <f t="shared" si="69"/>
        <v>0</v>
      </c>
      <c r="AA612" s="20">
        <f t="shared" si="70"/>
        <v>0</v>
      </c>
      <c r="AB612" s="21">
        <f t="shared" si="71"/>
        <v>0</v>
      </c>
    </row>
    <row r="613" spans="1:28" ht="116" outlineLevel="2" x14ac:dyDescent="0.35">
      <c r="A613" s="15" t="s">
        <v>385</v>
      </c>
      <c r="B613" s="16" t="s">
        <v>277</v>
      </c>
      <c r="C613" s="16" t="s">
        <v>138</v>
      </c>
      <c r="D613" s="16" t="s">
        <v>139</v>
      </c>
      <c r="E613" s="16" t="s">
        <v>149</v>
      </c>
      <c r="F613" s="16" t="s">
        <v>36</v>
      </c>
      <c r="G613" s="16">
        <v>1310</v>
      </c>
      <c r="H613" s="16">
        <v>3410</v>
      </c>
      <c r="I613" s="17" t="s">
        <v>398</v>
      </c>
      <c r="J613" s="19">
        <v>0</v>
      </c>
      <c r="K613" s="19">
        <v>494048</v>
      </c>
      <c r="L613" s="19">
        <v>0</v>
      </c>
      <c r="M613" s="19">
        <v>0</v>
      </c>
      <c r="N613" s="19">
        <v>0</v>
      </c>
      <c r="O613" s="19">
        <v>494048</v>
      </c>
      <c r="P613" s="19">
        <v>0</v>
      </c>
      <c r="Q613" s="19">
        <v>0</v>
      </c>
      <c r="R613" s="19">
        <v>0</v>
      </c>
      <c r="S613" s="19">
        <v>494048</v>
      </c>
      <c r="T613" s="19">
        <v>494048</v>
      </c>
      <c r="U613" s="19">
        <v>0</v>
      </c>
      <c r="V613" s="19">
        <v>0</v>
      </c>
      <c r="W613" s="19">
        <v>0</v>
      </c>
      <c r="X613" s="19">
        <v>0</v>
      </c>
      <c r="Y613" s="20">
        <f t="shared" si="68"/>
        <v>1</v>
      </c>
      <c r="Z613" s="20">
        <f t="shared" si="69"/>
        <v>1</v>
      </c>
      <c r="AA613" s="20">
        <f t="shared" si="70"/>
        <v>0</v>
      </c>
      <c r="AB613" s="21">
        <f t="shared" si="71"/>
        <v>1</v>
      </c>
    </row>
    <row r="614" spans="1:28" ht="58" outlineLevel="2" x14ac:dyDescent="0.35">
      <c r="A614" s="15" t="s">
        <v>385</v>
      </c>
      <c r="B614" s="16" t="s">
        <v>277</v>
      </c>
      <c r="C614" s="16" t="s">
        <v>138</v>
      </c>
      <c r="D614" s="16" t="s">
        <v>139</v>
      </c>
      <c r="E614" s="16" t="s">
        <v>399</v>
      </c>
      <c r="F614" s="16" t="s">
        <v>36</v>
      </c>
      <c r="G614" s="16">
        <v>1310</v>
      </c>
      <c r="H614" s="16">
        <v>3410</v>
      </c>
      <c r="I614" s="17" t="s">
        <v>400</v>
      </c>
      <c r="J614" s="18">
        <v>12576143</v>
      </c>
      <c r="K614" s="19">
        <v>12576143</v>
      </c>
      <c r="L614" s="19">
        <v>0</v>
      </c>
      <c r="M614" s="19">
        <v>0</v>
      </c>
      <c r="N614" s="19">
        <v>0</v>
      </c>
      <c r="O614" s="19">
        <v>12576143</v>
      </c>
      <c r="P614" s="19">
        <v>0</v>
      </c>
      <c r="Q614" s="19">
        <v>12438611.6</v>
      </c>
      <c r="R614" s="19">
        <v>0</v>
      </c>
      <c r="S614" s="19">
        <v>137531.4</v>
      </c>
      <c r="T614" s="19">
        <v>137531.4</v>
      </c>
      <c r="U614" s="19">
        <v>0</v>
      </c>
      <c r="V614" s="19">
        <v>0</v>
      </c>
      <c r="W614" s="19">
        <v>0</v>
      </c>
      <c r="X614" s="19">
        <v>3.7834979593753815E-10</v>
      </c>
      <c r="Y614" s="20">
        <f t="shared" si="68"/>
        <v>1.0935896641760513E-2</v>
      </c>
      <c r="Z614" s="20">
        <f t="shared" si="69"/>
        <v>1.0935896641760513E-2</v>
      </c>
      <c r="AA614" s="20">
        <f t="shared" si="70"/>
        <v>0.98906410335823947</v>
      </c>
      <c r="AB614" s="21">
        <f t="shared" si="71"/>
        <v>1</v>
      </c>
    </row>
    <row r="615" spans="1:28" ht="130.5" outlineLevel="2" x14ac:dyDescent="0.35">
      <c r="A615" s="15" t="s">
        <v>385</v>
      </c>
      <c r="B615" s="16" t="s">
        <v>277</v>
      </c>
      <c r="C615" s="16" t="s">
        <v>138</v>
      </c>
      <c r="D615" s="16" t="s">
        <v>139</v>
      </c>
      <c r="E615" s="16" t="s">
        <v>153</v>
      </c>
      <c r="F615" s="16">
        <v>665</v>
      </c>
      <c r="G615" s="16">
        <v>1310</v>
      </c>
      <c r="H615" s="16">
        <v>3410</v>
      </c>
      <c r="I615" s="17" t="s">
        <v>401</v>
      </c>
      <c r="J615" s="19">
        <v>0</v>
      </c>
      <c r="K615" s="19">
        <v>4345534781</v>
      </c>
      <c r="L615" s="19">
        <v>0</v>
      </c>
      <c r="M615" s="19">
        <v>0</v>
      </c>
      <c r="N615" s="19">
        <v>0</v>
      </c>
      <c r="O615" s="19">
        <v>4345534781</v>
      </c>
      <c r="P615" s="19">
        <v>0</v>
      </c>
      <c r="Q615" s="19">
        <v>0</v>
      </c>
      <c r="R615" s="19">
        <v>0</v>
      </c>
      <c r="S615" s="19">
        <v>2510719593</v>
      </c>
      <c r="T615" s="19">
        <v>2510719593</v>
      </c>
      <c r="U615" s="19">
        <v>1834815188</v>
      </c>
      <c r="V615" s="19">
        <v>1834815188</v>
      </c>
      <c r="W615" s="19">
        <v>0</v>
      </c>
      <c r="X615" s="19">
        <v>1834815188</v>
      </c>
      <c r="Y615" s="20">
        <f t="shared" si="68"/>
        <v>0.57776999138923701</v>
      </c>
      <c r="Z615" s="20">
        <f t="shared" si="69"/>
        <v>0.57776999138923701</v>
      </c>
      <c r="AA615" s="20">
        <f t="shared" si="70"/>
        <v>0</v>
      </c>
      <c r="AB615" s="21">
        <f t="shared" si="71"/>
        <v>0.57776999138923701</v>
      </c>
    </row>
    <row r="616" spans="1:28" ht="29" outlineLevel="2" x14ac:dyDescent="0.35">
      <c r="A616" s="15" t="s">
        <v>385</v>
      </c>
      <c r="B616" s="16" t="s">
        <v>277</v>
      </c>
      <c r="C616" s="16" t="s">
        <v>138</v>
      </c>
      <c r="D616" s="16" t="s">
        <v>173</v>
      </c>
      <c r="E616" s="16"/>
      <c r="F616" s="16" t="s">
        <v>36</v>
      </c>
      <c r="G616" s="16">
        <v>1320</v>
      </c>
      <c r="H616" s="16">
        <v>3410</v>
      </c>
      <c r="I616" s="17" t="s">
        <v>174</v>
      </c>
      <c r="J616" s="18">
        <v>2860596288</v>
      </c>
      <c r="K616" s="19">
        <v>6817823995</v>
      </c>
      <c r="L616" s="19">
        <v>0</v>
      </c>
      <c r="M616" s="19">
        <v>0</v>
      </c>
      <c r="N616" s="19">
        <v>0</v>
      </c>
      <c r="O616" s="19">
        <v>6817823995</v>
      </c>
      <c r="P616" s="19">
        <v>0</v>
      </c>
      <c r="Q616" s="19">
        <v>707615.73</v>
      </c>
      <c r="R616" s="19">
        <v>0</v>
      </c>
      <c r="S616" s="19">
        <v>5795381414.6099997</v>
      </c>
      <c r="T616" s="19">
        <v>5795381414.6099997</v>
      </c>
      <c r="U616" s="19">
        <v>1021734964.66</v>
      </c>
      <c r="V616" s="19">
        <v>1021734964.66</v>
      </c>
      <c r="W616" s="19">
        <v>0</v>
      </c>
      <c r="X616" s="19">
        <v>1021734964.6600008</v>
      </c>
      <c r="Y616" s="20">
        <f t="shared" si="68"/>
        <v>0.85003388454441897</v>
      </c>
      <c r="Z616" s="20">
        <f t="shared" si="69"/>
        <v>0.85003388454441897</v>
      </c>
      <c r="AA616" s="20">
        <f t="shared" si="70"/>
        <v>1.0378908732741493E-4</v>
      </c>
      <c r="AB616" s="21">
        <f t="shared" si="71"/>
        <v>0.85013767363174642</v>
      </c>
    </row>
    <row r="617" spans="1:28" ht="275.5" outlineLevel="2" x14ac:dyDescent="0.35">
      <c r="A617" s="15" t="s">
        <v>385</v>
      </c>
      <c r="B617" s="16" t="s">
        <v>277</v>
      </c>
      <c r="C617" s="16" t="s">
        <v>138</v>
      </c>
      <c r="D617" s="16" t="s">
        <v>175</v>
      </c>
      <c r="E617" s="16" t="s">
        <v>55</v>
      </c>
      <c r="F617" s="16" t="s">
        <v>36</v>
      </c>
      <c r="G617" s="16">
        <v>1320</v>
      </c>
      <c r="H617" s="16">
        <v>3410</v>
      </c>
      <c r="I617" s="17" t="s">
        <v>402</v>
      </c>
      <c r="J617" s="18">
        <v>202281955</v>
      </c>
      <c r="K617" s="19">
        <v>202281955</v>
      </c>
      <c r="L617" s="19">
        <v>0</v>
      </c>
      <c r="M617" s="19">
        <v>0</v>
      </c>
      <c r="N617" s="19">
        <v>0</v>
      </c>
      <c r="O617" s="19">
        <v>202281955</v>
      </c>
      <c r="P617" s="19">
        <v>0</v>
      </c>
      <c r="Q617" s="19">
        <v>16856825</v>
      </c>
      <c r="R617" s="19">
        <v>0</v>
      </c>
      <c r="S617" s="19">
        <v>185425130</v>
      </c>
      <c r="T617" s="19">
        <v>185425130</v>
      </c>
      <c r="U617" s="19">
        <v>0</v>
      </c>
      <c r="V617" s="19">
        <v>0</v>
      </c>
      <c r="W617" s="19">
        <v>0</v>
      </c>
      <c r="X617" s="19">
        <v>0</v>
      </c>
      <c r="Y617" s="20">
        <f t="shared" si="68"/>
        <v>0.91666668932480899</v>
      </c>
      <c r="Z617" s="20">
        <f t="shared" si="69"/>
        <v>0.91666668932480899</v>
      </c>
      <c r="AA617" s="20">
        <f t="shared" si="70"/>
        <v>8.3333310675190966E-2</v>
      </c>
      <c r="AB617" s="21">
        <f t="shared" si="71"/>
        <v>1</v>
      </c>
    </row>
    <row r="618" spans="1:28" ht="43.5" outlineLevel="2" x14ac:dyDescent="0.35">
      <c r="A618" s="15" t="s">
        <v>385</v>
      </c>
      <c r="B618" s="16" t="s">
        <v>277</v>
      </c>
      <c r="C618" s="16" t="s">
        <v>138</v>
      </c>
      <c r="D618" s="16" t="s">
        <v>403</v>
      </c>
      <c r="E618" s="16"/>
      <c r="F618" s="16" t="s">
        <v>36</v>
      </c>
      <c r="G618" s="16">
        <v>1320</v>
      </c>
      <c r="H618" s="16">
        <v>3410</v>
      </c>
      <c r="I618" s="17" t="s">
        <v>404</v>
      </c>
      <c r="J618" s="18">
        <v>7000000</v>
      </c>
      <c r="K618" s="19">
        <v>5500000</v>
      </c>
      <c r="L618" s="19">
        <v>0</v>
      </c>
      <c r="M618" s="19">
        <v>0</v>
      </c>
      <c r="N618" s="19">
        <v>0</v>
      </c>
      <c r="O618" s="19">
        <v>5500000</v>
      </c>
      <c r="P618" s="19">
        <v>0</v>
      </c>
      <c r="Q618" s="19">
        <v>1180938.1499999999</v>
      </c>
      <c r="R618" s="19">
        <v>0</v>
      </c>
      <c r="S618" s="19">
        <v>4319061.8499999996</v>
      </c>
      <c r="T618" s="19">
        <v>4319061.8499999996</v>
      </c>
      <c r="U618" s="19">
        <v>0</v>
      </c>
      <c r="V618" s="19">
        <v>0</v>
      </c>
      <c r="W618" s="19">
        <v>0</v>
      </c>
      <c r="X618" s="19">
        <v>0</v>
      </c>
      <c r="Y618" s="20">
        <f t="shared" si="68"/>
        <v>0.78528397272727268</v>
      </c>
      <c r="Z618" s="20">
        <f t="shared" si="69"/>
        <v>0.78528397272727268</v>
      </c>
      <c r="AA618" s="20">
        <f t="shared" si="70"/>
        <v>0.21471602727272726</v>
      </c>
      <c r="AB618" s="21">
        <f t="shared" si="71"/>
        <v>1</v>
      </c>
    </row>
    <row r="619" spans="1:28" ht="58" outlineLevel="2" x14ac:dyDescent="0.35">
      <c r="A619" s="15" t="s">
        <v>385</v>
      </c>
      <c r="B619" s="16" t="s">
        <v>281</v>
      </c>
      <c r="C619" s="16" t="s">
        <v>138</v>
      </c>
      <c r="D619" s="16" t="s">
        <v>139</v>
      </c>
      <c r="E619" s="16" t="s">
        <v>55</v>
      </c>
      <c r="F619" s="16" t="s">
        <v>36</v>
      </c>
      <c r="G619" s="16">
        <v>1310</v>
      </c>
      <c r="H619" s="16">
        <v>3420</v>
      </c>
      <c r="I619" s="17" t="s">
        <v>140</v>
      </c>
      <c r="J619" s="18">
        <v>428162802</v>
      </c>
      <c r="K619" s="19">
        <v>428037051</v>
      </c>
      <c r="L619" s="19">
        <v>0</v>
      </c>
      <c r="M619" s="19">
        <v>0</v>
      </c>
      <c r="N619" s="19">
        <v>0</v>
      </c>
      <c r="O619" s="19">
        <v>428037051</v>
      </c>
      <c r="P619" s="19">
        <v>0</v>
      </c>
      <c r="Q619" s="19">
        <v>167422723.77000001</v>
      </c>
      <c r="R619" s="19">
        <v>0</v>
      </c>
      <c r="S619" s="19">
        <v>260614327.22999999</v>
      </c>
      <c r="T619" s="19">
        <v>260614327.22999999</v>
      </c>
      <c r="U619" s="19">
        <v>0</v>
      </c>
      <c r="V619" s="19">
        <v>0</v>
      </c>
      <c r="W619" s="19">
        <v>0</v>
      </c>
      <c r="X619" s="19">
        <v>0</v>
      </c>
      <c r="Y619" s="20">
        <f t="shared" si="68"/>
        <v>0.60885927192784062</v>
      </c>
      <c r="Z619" s="20">
        <f t="shared" si="69"/>
        <v>0.60885927192784062</v>
      </c>
      <c r="AA619" s="20">
        <f t="shared" si="70"/>
        <v>0.39114072807215938</v>
      </c>
      <c r="AB619" s="21">
        <f t="shared" si="71"/>
        <v>1</v>
      </c>
    </row>
    <row r="620" spans="1:28" ht="58" outlineLevel="2" x14ac:dyDescent="0.35">
      <c r="A620" s="15" t="s">
        <v>385</v>
      </c>
      <c r="B620" s="16" t="s">
        <v>281</v>
      </c>
      <c r="C620" s="16" t="s">
        <v>138</v>
      </c>
      <c r="D620" s="16" t="s">
        <v>139</v>
      </c>
      <c r="E620" s="16" t="s">
        <v>141</v>
      </c>
      <c r="F620" s="16" t="s">
        <v>36</v>
      </c>
      <c r="G620" s="16">
        <v>1310</v>
      </c>
      <c r="H620" s="16">
        <v>3420</v>
      </c>
      <c r="I620" s="17" t="s">
        <v>142</v>
      </c>
      <c r="J620" s="18">
        <v>681707421</v>
      </c>
      <c r="K620" s="19">
        <v>681475976</v>
      </c>
      <c r="L620" s="19">
        <v>0</v>
      </c>
      <c r="M620" s="19">
        <v>0</v>
      </c>
      <c r="N620" s="19">
        <v>0</v>
      </c>
      <c r="O620" s="19">
        <v>681475976</v>
      </c>
      <c r="P620" s="19">
        <v>0</v>
      </c>
      <c r="Q620" s="19">
        <v>92444262.060000002</v>
      </c>
      <c r="R620" s="19">
        <v>0</v>
      </c>
      <c r="S620" s="19">
        <v>589031713.94000006</v>
      </c>
      <c r="T620" s="19">
        <v>589031713.94000006</v>
      </c>
      <c r="U620" s="19">
        <v>0</v>
      </c>
      <c r="V620" s="19">
        <v>0</v>
      </c>
      <c r="W620" s="19">
        <v>0</v>
      </c>
      <c r="X620" s="19">
        <v>0</v>
      </c>
      <c r="Y620" s="20">
        <f t="shared" si="68"/>
        <v>0.86434699781698554</v>
      </c>
      <c r="Z620" s="20">
        <f t="shared" si="69"/>
        <v>0.86434699781698554</v>
      </c>
      <c r="AA620" s="20">
        <f t="shared" si="70"/>
        <v>0.1356530021830146</v>
      </c>
      <c r="AB620" s="21">
        <f t="shared" si="71"/>
        <v>1.0000000000000002</v>
      </c>
    </row>
    <row r="621" spans="1:28" ht="101.5" outlineLevel="2" x14ac:dyDescent="0.35">
      <c r="A621" s="15" t="s">
        <v>385</v>
      </c>
      <c r="B621" s="16" t="s">
        <v>281</v>
      </c>
      <c r="C621" s="16" t="s">
        <v>138</v>
      </c>
      <c r="D621" s="16" t="s">
        <v>139</v>
      </c>
      <c r="E621" s="16" t="s">
        <v>287</v>
      </c>
      <c r="F621" s="16" t="s">
        <v>36</v>
      </c>
      <c r="G621" s="16">
        <v>1310</v>
      </c>
      <c r="H621" s="16">
        <v>3420</v>
      </c>
      <c r="I621" s="17" t="s">
        <v>414</v>
      </c>
      <c r="J621" s="18">
        <v>5036714951</v>
      </c>
      <c r="K621" s="19">
        <v>5293176493</v>
      </c>
      <c r="L621" s="19">
        <v>0</v>
      </c>
      <c r="M621" s="19">
        <v>0</v>
      </c>
      <c r="N621" s="19">
        <v>0</v>
      </c>
      <c r="O621" s="19">
        <v>5293176493</v>
      </c>
      <c r="P621" s="19">
        <v>0</v>
      </c>
      <c r="Q621" s="19">
        <v>699071619.86000001</v>
      </c>
      <c r="R621" s="19">
        <v>0</v>
      </c>
      <c r="S621" s="19">
        <v>4594104873.1400003</v>
      </c>
      <c r="T621" s="19">
        <v>4594017170.8500004</v>
      </c>
      <c r="U621" s="19">
        <v>0</v>
      </c>
      <c r="V621" s="19">
        <v>0</v>
      </c>
      <c r="W621" s="19">
        <v>0</v>
      </c>
      <c r="X621" s="19">
        <v>0</v>
      </c>
      <c r="Y621" s="20">
        <f t="shared" si="68"/>
        <v>0.86792965985840598</v>
      </c>
      <c r="Z621" s="20">
        <f t="shared" si="69"/>
        <v>0.86792965985840598</v>
      </c>
      <c r="AA621" s="20">
        <f t="shared" si="70"/>
        <v>0.13207034014159408</v>
      </c>
      <c r="AB621" s="21">
        <f t="shared" si="71"/>
        <v>1</v>
      </c>
    </row>
    <row r="622" spans="1:28" ht="43.5" outlineLevel="2" x14ac:dyDescent="0.35">
      <c r="A622" s="15" t="s">
        <v>385</v>
      </c>
      <c r="B622" s="16" t="s">
        <v>281</v>
      </c>
      <c r="C622" s="16" t="s">
        <v>138</v>
      </c>
      <c r="D622" s="16" t="s">
        <v>139</v>
      </c>
      <c r="E622" s="16" t="s">
        <v>143</v>
      </c>
      <c r="F622" s="16" t="s">
        <v>36</v>
      </c>
      <c r="G622" s="16">
        <v>1310</v>
      </c>
      <c r="H622" s="16">
        <v>3420</v>
      </c>
      <c r="I622" s="17" t="s">
        <v>144</v>
      </c>
      <c r="J622" s="18">
        <v>3752862091</v>
      </c>
      <c r="K622" s="19">
        <v>3751567743</v>
      </c>
      <c r="L622" s="19">
        <v>0</v>
      </c>
      <c r="M622" s="19">
        <v>0</v>
      </c>
      <c r="N622" s="19">
        <v>0</v>
      </c>
      <c r="O622" s="19">
        <v>3751567743</v>
      </c>
      <c r="P622" s="19">
        <v>0</v>
      </c>
      <c r="Q622" s="19">
        <v>718695934.15999997</v>
      </c>
      <c r="R622" s="19">
        <v>0</v>
      </c>
      <c r="S622" s="19">
        <v>2957871808.8400002</v>
      </c>
      <c r="T622" s="19">
        <v>2957871808.8400002</v>
      </c>
      <c r="U622" s="19">
        <v>75000000</v>
      </c>
      <c r="V622" s="19">
        <v>75000000</v>
      </c>
      <c r="W622" s="19">
        <v>0</v>
      </c>
      <c r="X622" s="19">
        <v>75000000</v>
      </c>
      <c r="Y622" s="20">
        <f t="shared" si="68"/>
        <v>0.78843619826912459</v>
      </c>
      <c r="Z622" s="20">
        <f t="shared" si="69"/>
        <v>0.78843619826912459</v>
      </c>
      <c r="AA622" s="20">
        <f t="shared" si="70"/>
        <v>0.19157215953277268</v>
      </c>
      <c r="AB622" s="21">
        <f t="shared" si="71"/>
        <v>0.98000835780189721</v>
      </c>
    </row>
    <row r="623" spans="1:28" ht="101.5" outlineLevel="2" x14ac:dyDescent="0.35">
      <c r="A623" s="15" t="s">
        <v>385</v>
      </c>
      <c r="B623" s="16" t="s">
        <v>281</v>
      </c>
      <c r="C623" s="16" t="s">
        <v>138</v>
      </c>
      <c r="D623" s="16" t="s">
        <v>139</v>
      </c>
      <c r="E623" s="16" t="s">
        <v>394</v>
      </c>
      <c r="F623" s="16" t="s">
        <v>36</v>
      </c>
      <c r="G623" s="16">
        <v>1310</v>
      </c>
      <c r="H623" s="16">
        <v>3420</v>
      </c>
      <c r="I623" s="17" t="s">
        <v>415</v>
      </c>
      <c r="J623" s="18">
        <v>33536382</v>
      </c>
      <c r="K623" s="19">
        <v>127901946</v>
      </c>
      <c r="L623" s="19">
        <v>0</v>
      </c>
      <c r="M623" s="19">
        <v>0</v>
      </c>
      <c r="N623" s="19">
        <v>0</v>
      </c>
      <c r="O623" s="19">
        <v>127901946</v>
      </c>
      <c r="P623" s="19">
        <v>0</v>
      </c>
      <c r="Q623" s="19">
        <v>0.78</v>
      </c>
      <c r="R623" s="19">
        <v>0</v>
      </c>
      <c r="S623" s="19">
        <v>127901945.22</v>
      </c>
      <c r="T623" s="19">
        <v>127901945.22</v>
      </c>
      <c r="U623" s="19">
        <v>0</v>
      </c>
      <c r="V623" s="19">
        <v>0</v>
      </c>
      <c r="W623" s="19">
        <v>0</v>
      </c>
      <c r="X623" s="19">
        <v>0</v>
      </c>
      <c r="Y623" s="20">
        <f t="shared" si="68"/>
        <v>0.99999999390157834</v>
      </c>
      <c r="Z623" s="20">
        <f t="shared" si="69"/>
        <v>0.99999999390157834</v>
      </c>
      <c r="AA623" s="20">
        <f t="shared" si="70"/>
        <v>6.0984216768679974E-9</v>
      </c>
      <c r="AB623" s="21">
        <f t="shared" si="71"/>
        <v>1</v>
      </c>
    </row>
    <row r="624" spans="1:28" ht="43.5" outlineLevel="2" x14ac:dyDescent="0.35">
      <c r="A624" s="15" t="s">
        <v>385</v>
      </c>
      <c r="B624" s="16" t="s">
        <v>281</v>
      </c>
      <c r="C624" s="16" t="s">
        <v>138</v>
      </c>
      <c r="D624" s="16" t="s">
        <v>139</v>
      </c>
      <c r="E624" s="16" t="s">
        <v>396</v>
      </c>
      <c r="F624" s="16" t="s">
        <v>36</v>
      </c>
      <c r="G624" s="16">
        <v>1310</v>
      </c>
      <c r="H624" s="16">
        <v>3420</v>
      </c>
      <c r="I624" s="17" t="s">
        <v>416</v>
      </c>
      <c r="J624" s="18">
        <v>232401533</v>
      </c>
      <c r="K624" s="19">
        <v>232401533</v>
      </c>
      <c r="L624" s="19">
        <v>0</v>
      </c>
      <c r="M624" s="19">
        <v>0</v>
      </c>
      <c r="N624" s="19">
        <v>0</v>
      </c>
      <c r="O624" s="19">
        <v>232401533</v>
      </c>
      <c r="P624" s="19">
        <v>0</v>
      </c>
      <c r="Q624" s="19">
        <v>52280934.039999999</v>
      </c>
      <c r="R624" s="19">
        <v>0</v>
      </c>
      <c r="S624" s="19">
        <v>180120598.96000001</v>
      </c>
      <c r="T624" s="19">
        <v>180120598.96000001</v>
      </c>
      <c r="U624" s="19">
        <v>0</v>
      </c>
      <c r="V624" s="19">
        <v>0</v>
      </c>
      <c r="W624" s="19">
        <v>0</v>
      </c>
      <c r="X624" s="19">
        <v>0</v>
      </c>
      <c r="Y624" s="20">
        <f t="shared" si="68"/>
        <v>0.77504049407453779</v>
      </c>
      <c r="Z624" s="20">
        <f t="shared" si="69"/>
        <v>0.77504049407453779</v>
      </c>
      <c r="AA624" s="20">
        <f t="shared" si="70"/>
        <v>0.22495950592546221</v>
      </c>
      <c r="AB624" s="21">
        <f t="shared" si="71"/>
        <v>1</v>
      </c>
    </row>
    <row r="625" spans="1:28" ht="58" outlineLevel="2" x14ac:dyDescent="0.35">
      <c r="A625" s="15" t="s">
        <v>385</v>
      </c>
      <c r="B625" s="16" t="s">
        <v>281</v>
      </c>
      <c r="C625" s="16" t="s">
        <v>138</v>
      </c>
      <c r="D625" s="16" t="s">
        <v>139</v>
      </c>
      <c r="E625" s="16" t="s">
        <v>417</v>
      </c>
      <c r="F625" s="16" t="s">
        <v>36</v>
      </c>
      <c r="G625" s="16">
        <v>1310</v>
      </c>
      <c r="H625" s="16">
        <v>3420</v>
      </c>
      <c r="I625" s="17" t="s">
        <v>418</v>
      </c>
      <c r="J625" s="18">
        <v>195873212</v>
      </c>
      <c r="K625" s="19">
        <v>195873212</v>
      </c>
      <c r="L625" s="19">
        <v>0</v>
      </c>
      <c r="M625" s="19">
        <v>0</v>
      </c>
      <c r="N625" s="19">
        <v>0</v>
      </c>
      <c r="O625" s="19">
        <v>195873212</v>
      </c>
      <c r="P625" s="19">
        <v>0</v>
      </c>
      <c r="Q625" s="19">
        <v>13990943.76</v>
      </c>
      <c r="R625" s="19">
        <v>0</v>
      </c>
      <c r="S625" s="19">
        <v>181882268.24000001</v>
      </c>
      <c r="T625" s="19">
        <v>181882268.24000001</v>
      </c>
      <c r="U625" s="19">
        <v>0</v>
      </c>
      <c r="V625" s="19">
        <v>0</v>
      </c>
      <c r="W625" s="19">
        <v>0</v>
      </c>
      <c r="X625" s="19">
        <v>0</v>
      </c>
      <c r="Y625" s="20">
        <f t="shared" si="68"/>
        <v>0.92857142833804152</v>
      </c>
      <c r="Z625" s="20">
        <f t="shared" si="69"/>
        <v>0.92857142833804152</v>
      </c>
      <c r="AA625" s="20">
        <f t="shared" si="70"/>
        <v>7.1428571661958554E-2</v>
      </c>
      <c r="AB625" s="21">
        <f t="shared" si="71"/>
        <v>1</v>
      </c>
    </row>
    <row r="626" spans="1:28" ht="29" outlineLevel="2" x14ac:dyDescent="0.35">
      <c r="A626" s="15" t="s">
        <v>385</v>
      </c>
      <c r="B626" s="16" t="s">
        <v>281</v>
      </c>
      <c r="C626" s="16" t="s">
        <v>138</v>
      </c>
      <c r="D626" s="16" t="s">
        <v>139</v>
      </c>
      <c r="E626" s="16" t="s">
        <v>149</v>
      </c>
      <c r="F626" s="16" t="s">
        <v>36</v>
      </c>
      <c r="G626" s="16">
        <v>1310</v>
      </c>
      <c r="H626" s="16">
        <v>3420</v>
      </c>
      <c r="I626" s="17" t="s">
        <v>419</v>
      </c>
      <c r="J626" s="18">
        <v>236179654</v>
      </c>
      <c r="K626" s="19">
        <v>236179654</v>
      </c>
      <c r="L626" s="19">
        <v>0</v>
      </c>
      <c r="M626" s="19">
        <v>0</v>
      </c>
      <c r="N626" s="19">
        <v>0</v>
      </c>
      <c r="O626" s="19">
        <v>236179654</v>
      </c>
      <c r="P626" s="19">
        <v>0</v>
      </c>
      <c r="Q626" s="19">
        <v>36088642.090000004</v>
      </c>
      <c r="R626" s="19">
        <v>0</v>
      </c>
      <c r="S626" s="19">
        <v>200091011.91</v>
      </c>
      <c r="T626" s="19">
        <v>200091011.91</v>
      </c>
      <c r="U626" s="19">
        <v>0</v>
      </c>
      <c r="V626" s="19">
        <v>0</v>
      </c>
      <c r="W626" s="19">
        <v>0</v>
      </c>
      <c r="X626" s="19">
        <v>0</v>
      </c>
      <c r="Y626" s="20">
        <f t="shared" si="68"/>
        <v>0.84719834465503963</v>
      </c>
      <c r="Z626" s="20">
        <f t="shared" si="69"/>
        <v>0.84719834465503963</v>
      </c>
      <c r="AA626" s="20">
        <f t="shared" si="70"/>
        <v>0.15280165534496043</v>
      </c>
      <c r="AB626" s="21">
        <f t="shared" si="71"/>
        <v>1</v>
      </c>
    </row>
    <row r="627" spans="1:28" ht="43.5" outlineLevel="2" x14ac:dyDescent="0.35">
      <c r="A627" s="15" t="s">
        <v>385</v>
      </c>
      <c r="B627" s="16" t="s">
        <v>281</v>
      </c>
      <c r="C627" s="16" t="s">
        <v>138</v>
      </c>
      <c r="D627" s="16" t="s">
        <v>139</v>
      </c>
      <c r="E627" s="16" t="s">
        <v>420</v>
      </c>
      <c r="F627" s="16" t="s">
        <v>36</v>
      </c>
      <c r="G627" s="16">
        <v>1310</v>
      </c>
      <c r="H627" s="16">
        <v>3420</v>
      </c>
      <c r="I627" s="17" t="s">
        <v>421</v>
      </c>
      <c r="J627" s="18">
        <v>185386684</v>
      </c>
      <c r="K627" s="19">
        <v>185386684</v>
      </c>
      <c r="L627" s="19">
        <v>0</v>
      </c>
      <c r="M627" s="19">
        <v>0</v>
      </c>
      <c r="N627" s="19">
        <v>0</v>
      </c>
      <c r="O627" s="19">
        <v>185386684</v>
      </c>
      <c r="P627" s="19">
        <v>0</v>
      </c>
      <c r="Q627" s="19">
        <v>13241906</v>
      </c>
      <c r="R627" s="19">
        <v>0</v>
      </c>
      <c r="S627" s="19">
        <v>172144778</v>
      </c>
      <c r="T627" s="19">
        <v>172144778</v>
      </c>
      <c r="U627" s="19">
        <v>0</v>
      </c>
      <c r="V627" s="19">
        <v>0</v>
      </c>
      <c r="W627" s="19">
        <v>0</v>
      </c>
      <c r="X627" s="19">
        <v>0</v>
      </c>
      <c r="Y627" s="20">
        <f t="shared" si="68"/>
        <v>0.9285714285714286</v>
      </c>
      <c r="Z627" s="20">
        <f t="shared" si="69"/>
        <v>0.9285714285714286</v>
      </c>
      <c r="AA627" s="20">
        <f t="shared" si="70"/>
        <v>7.1428571428571425E-2</v>
      </c>
      <c r="AB627" s="21">
        <f t="shared" si="71"/>
        <v>1</v>
      </c>
    </row>
    <row r="628" spans="1:28" ht="43.5" outlineLevel="2" x14ac:dyDescent="0.35">
      <c r="A628" s="15" t="s">
        <v>385</v>
      </c>
      <c r="B628" s="16" t="s">
        <v>281</v>
      </c>
      <c r="C628" s="16" t="s">
        <v>138</v>
      </c>
      <c r="D628" s="16" t="s">
        <v>139</v>
      </c>
      <c r="E628" s="16" t="s">
        <v>151</v>
      </c>
      <c r="F628" s="16" t="s">
        <v>36</v>
      </c>
      <c r="G628" s="16">
        <v>1310</v>
      </c>
      <c r="H628" s="16">
        <v>3420</v>
      </c>
      <c r="I628" s="17" t="s">
        <v>422</v>
      </c>
      <c r="J628" s="18">
        <v>188680926</v>
      </c>
      <c r="K628" s="19">
        <v>188680926</v>
      </c>
      <c r="L628" s="19">
        <v>0</v>
      </c>
      <c r="M628" s="19">
        <v>0</v>
      </c>
      <c r="N628" s="19">
        <v>0</v>
      </c>
      <c r="O628" s="19">
        <v>188680926</v>
      </c>
      <c r="P628" s="19">
        <v>0</v>
      </c>
      <c r="Q628" s="19">
        <v>35310260.060000002</v>
      </c>
      <c r="R628" s="19">
        <v>0</v>
      </c>
      <c r="S628" s="19">
        <v>153370665.94</v>
      </c>
      <c r="T628" s="19">
        <v>153370665.94</v>
      </c>
      <c r="U628" s="19">
        <v>0</v>
      </c>
      <c r="V628" s="19">
        <v>0</v>
      </c>
      <c r="W628" s="19">
        <v>0</v>
      </c>
      <c r="X628" s="19">
        <v>0</v>
      </c>
      <c r="Y628" s="20">
        <f t="shared" si="68"/>
        <v>0.8128572887118436</v>
      </c>
      <c r="Z628" s="20">
        <f t="shared" si="69"/>
        <v>0.8128572887118436</v>
      </c>
      <c r="AA628" s="20">
        <f t="shared" si="70"/>
        <v>0.1871427112881564</v>
      </c>
      <c r="AB628" s="21">
        <f t="shared" si="71"/>
        <v>1</v>
      </c>
    </row>
    <row r="629" spans="1:28" ht="43.5" outlineLevel="2" x14ac:dyDescent="0.35">
      <c r="A629" s="15" t="s">
        <v>385</v>
      </c>
      <c r="B629" s="16" t="s">
        <v>281</v>
      </c>
      <c r="C629" s="16" t="s">
        <v>138</v>
      </c>
      <c r="D629" s="16" t="s">
        <v>139</v>
      </c>
      <c r="E629" s="16" t="s">
        <v>399</v>
      </c>
      <c r="F629" s="16" t="s">
        <v>36</v>
      </c>
      <c r="G629" s="16">
        <v>1310</v>
      </c>
      <c r="H629" s="16">
        <v>3420</v>
      </c>
      <c r="I629" s="17" t="s">
        <v>423</v>
      </c>
      <c r="J629" s="18">
        <v>238278024</v>
      </c>
      <c r="K629" s="19">
        <v>238278024</v>
      </c>
      <c r="L629" s="19">
        <v>0</v>
      </c>
      <c r="M629" s="19">
        <v>0</v>
      </c>
      <c r="N629" s="19">
        <v>0</v>
      </c>
      <c r="O629" s="19">
        <v>238278024</v>
      </c>
      <c r="P629" s="19">
        <v>0</v>
      </c>
      <c r="Q629" s="19">
        <v>17019857</v>
      </c>
      <c r="R629" s="19">
        <v>0</v>
      </c>
      <c r="S629" s="19">
        <v>221258167</v>
      </c>
      <c r="T629" s="19">
        <v>221258167</v>
      </c>
      <c r="U629" s="19">
        <v>0</v>
      </c>
      <c r="V629" s="19">
        <v>0</v>
      </c>
      <c r="W629" s="19">
        <v>0</v>
      </c>
      <c r="X629" s="19">
        <v>0</v>
      </c>
      <c r="Y629" s="20">
        <f t="shared" si="68"/>
        <v>0.92857143636544515</v>
      </c>
      <c r="Z629" s="20">
        <f t="shared" si="69"/>
        <v>0.92857143636544515</v>
      </c>
      <c r="AA629" s="20">
        <f t="shared" si="70"/>
        <v>7.1428563634554895E-2</v>
      </c>
      <c r="AB629" s="21">
        <f t="shared" si="71"/>
        <v>1</v>
      </c>
    </row>
    <row r="630" spans="1:28" ht="43.5" outlineLevel="2" x14ac:dyDescent="0.35">
      <c r="A630" s="15" t="s">
        <v>385</v>
      </c>
      <c r="B630" s="16" t="s">
        <v>281</v>
      </c>
      <c r="C630" s="16" t="s">
        <v>138</v>
      </c>
      <c r="D630" s="16" t="s">
        <v>139</v>
      </c>
      <c r="E630" s="16" t="s">
        <v>153</v>
      </c>
      <c r="F630" s="16" t="s">
        <v>36</v>
      </c>
      <c r="G630" s="16">
        <v>1310</v>
      </c>
      <c r="H630" s="16">
        <v>3420</v>
      </c>
      <c r="I630" s="17" t="s">
        <v>424</v>
      </c>
      <c r="J630" s="18">
        <v>190501967</v>
      </c>
      <c r="K630" s="19">
        <v>190501967</v>
      </c>
      <c r="L630" s="19">
        <v>0</v>
      </c>
      <c r="M630" s="19">
        <v>0</v>
      </c>
      <c r="N630" s="19">
        <v>0</v>
      </c>
      <c r="O630" s="19">
        <v>190501967</v>
      </c>
      <c r="P630" s="19">
        <v>0</v>
      </c>
      <c r="Q630" s="19">
        <v>13607288</v>
      </c>
      <c r="R630" s="19">
        <v>0</v>
      </c>
      <c r="S630" s="19">
        <v>176894679</v>
      </c>
      <c r="T630" s="19">
        <v>176894679</v>
      </c>
      <c r="U630" s="19">
        <v>0</v>
      </c>
      <c r="V630" s="19">
        <v>0</v>
      </c>
      <c r="W630" s="19">
        <v>0</v>
      </c>
      <c r="X630" s="19">
        <v>0</v>
      </c>
      <c r="Y630" s="20">
        <f t="shared" si="68"/>
        <v>0.92857140419972672</v>
      </c>
      <c r="Z630" s="20">
        <f t="shared" si="69"/>
        <v>0.92857140419972672</v>
      </c>
      <c r="AA630" s="20">
        <f t="shared" si="70"/>
        <v>7.142859580027329E-2</v>
      </c>
      <c r="AB630" s="21">
        <f t="shared" si="71"/>
        <v>1</v>
      </c>
    </row>
    <row r="631" spans="1:28" ht="72.5" outlineLevel="2" x14ac:dyDescent="0.35">
      <c r="A631" s="15" t="s">
        <v>385</v>
      </c>
      <c r="B631" s="16" t="s">
        <v>281</v>
      </c>
      <c r="C631" s="16" t="s">
        <v>138</v>
      </c>
      <c r="D631" s="16" t="s">
        <v>139</v>
      </c>
      <c r="E631" s="16" t="s">
        <v>425</v>
      </c>
      <c r="F631" s="16" t="s">
        <v>36</v>
      </c>
      <c r="G631" s="16">
        <v>1310</v>
      </c>
      <c r="H631" s="16">
        <v>3420</v>
      </c>
      <c r="I631" s="17" t="s">
        <v>426</v>
      </c>
      <c r="J631" s="18">
        <v>315347456</v>
      </c>
      <c r="K631" s="19">
        <v>315347456</v>
      </c>
      <c r="L631" s="19">
        <v>0</v>
      </c>
      <c r="M631" s="19">
        <v>0</v>
      </c>
      <c r="N631" s="19">
        <v>0</v>
      </c>
      <c r="O631" s="19">
        <v>315347456</v>
      </c>
      <c r="P631" s="19">
        <v>0</v>
      </c>
      <c r="Q631" s="19">
        <v>29049640</v>
      </c>
      <c r="R631" s="19">
        <v>0</v>
      </c>
      <c r="S631" s="19">
        <v>286297816</v>
      </c>
      <c r="T631" s="19">
        <v>286297816</v>
      </c>
      <c r="U631" s="19">
        <v>0</v>
      </c>
      <c r="V631" s="19">
        <v>0</v>
      </c>
      <c r="W631" s="19">
        <v>0</v>
      </c>
      <c r="X631" s="19">
        <v>0</v>
      </c>
      <c r="Y631" s="20">
        <f t="shared" si="68"/>
        <v>0.90788053162540816</v>
      </c>
      <c r="Z631" s="20">
        <f t="shared" si="69"/>
        <v>0.90788053162540816</v>
      </c>
      <c r="AA631" s="20">
        <f t="shared" si="70"/>
        <v>9.2119468374591867E-2</v>
      </c>
      <c r="AB631" s="21">
        <f t="shared" si="71"/>
        <v>1</v>
      </c>
    </row>
    <row r="632" spans="1:28" ht="58" outlineLevel="2" x14ac:dyDescent="0.35">
      <c r="A632" s="15" t="s">
        <v>385</v>
      </c>
      <c r="B632" s="16" t="s">
        <v>281</v>
      </c>
      <c r="C632" s="16" t="s">
        <v>138</v>
      </c>
      <c r="D632" s="16" t="s">
        <v>139</v>
      </c>
      <c r="E632" s="16" t="s">
        <v>155</v>
      </c>
      <c r="F632" s="16" t="s">
        <v>36</v>
      </c>
      <c r="G632" s="16">
        <v>1310</v>
      </c>
      <c r="H632" s="16">
        <v>3420</v>
      </c>
      <c r="I632" s="17" t="s">
        <v>427</v>
      </c>
      <c r="J632" s="18">
        <v>162050531</v>
      </c>
      <c r="K632" s="19">
        <v>162050531</v>
      </c>
      <c r="L632" s="19">
        <v>0</v>
      </c>
      <c r="M632" s="19">
        <v>0</v>
      </c>
      <c r="N632" s="19">
        <v>0</v>
      </c>
      <c r="O632" s="19">
        <v>162050531</v>
      </c>
      <c r="P632" s="19">
        <v>0</v>
      </c>
      <c r="Q632" s="19">
        <v>11575037</v>
      </c>
      <c r="R632" s="19">
        <v>0</v>
      </c>
      <c r="S632" s="19">
        <v>150475494</v>
      </c>
      <c r="T632" s="19">
        <v>150475494</v>
      </c>
      <c r="U632" s="19">
        <v>0</v>
      </c>
      <c r="V632" s="19">
        <v>0</v>
      </c>
      <c r="W632" s="19">
        <v>0</v>
      </c>
      <c r="X632" s="19">
        <v>0</v>
      </c>
      <c r="Y632" s="20">
        <f t="shared" si="68"/>
        <v>0.92857143430156364</v>
      </c>
      <c r="Z632" s="20">
        <f t="shared" si="69"/>
        <v>0.92857143430156364</v>
      </c>
      <c r="AA632" s="20">
        <f t="shared" si="70"/>
        <v>7.1428565698436378E-2</v>
      </c>
      <c r="AB632" s="21">
        <f t="shared" si="71"/>
        <v>1</v>
      </c>
    </row>
    <row r="633" spans="1:28" ht="43.5" outlineLevel="2" x14ac:dyDescent="0.35">
      <c r="A633" s="15" t="s">
        <v>385</v>
      </c>
      <c r="B633" s="16" t="s">
        <v>281</v>
      </c>
      <c r="C633" s="16" t="s">
        <v>138</v>
      </c>
      <c r="D633" s="16" t="s">
        <v>139</v>
      </c>
      <c r="E633" s="16" t="s">
        <v>428</v>
      </c>
      <c r="F633" s="16" t="s">
        <v>36</v>
      </c>
      <c r="G633" s="16">
        <v>1310</v>
      </c>
      <c r="H633" s="16">
        <v>3420</v>
      </c>
      <c r="I633" s="17" t="s">
        <v>429</v>
      </c>
      <c r="J633" s="18">
        <v>173171646</v>
      </c>
      <c r="K633" s="19">
        <v>173171646</v>
      </c>
      <c r="L633" s="19">
        <v>0</v>
      </c>
      <c r="M633" s="19">
        <v>0</v>
      </c>
      <c r="N633" s="19">
        <v>0</v>
      </c>
      <c r="O633" s="19">
        <v>173171646</v>
      </c>
      <c r="P633" s="19">
        <v>0</v>
      </c>
      <c r="Q633" s="19">
        <v>14350486.890000001</v>
      </c>
      <c r="R633" s="19">
        <v>0</v>
      </c>
      <c r="S633" s="19">
        <v>158821159.11000001</v>
      </c>
      <c r="T633" s="19">
        <v>158821159.11000001</v>
      </c>
      <c r="U633" s="19">
        <v>0</v>
      </c>
      <c r="V633" s="19">
        <v>0</v>
      </c>
      <c r="W633" s="19">
        <v>0</v>
      </c>
      <c r="X633" s="19">
        <v>0</v>
      </c>
      <c r="Y633" s="20">
        <f t="shared" si="68"/>
        <v>0.91713142872130471</v>
      </c>
      <c r="Z633" s="20">
        <f t="shared" si="69"/>
        <v>0.91713142872130471</v>
      </c>
      <c r="AA633" s="20">
        <f t="shared" si="70"/>
        <v>8.286857127869536E-2</v>
      </c>
      <c r="AB633" s="21">
        <f t="shared" si="71"/>
        <v>1</v>
      </c>
    </row>
    <row r="634" spans="1:28" ht="43.5" outlineLevel="2" x14ac:dyDescent="0.35">
      <c r="A634" s="15" t="s">
        <v>385</v>
      </c>
      <c r="B634" s="16" t="s">
        <v>281</v>
      </c>
      <c r="C634" s="16" t="s">
        <v>138</v>
      </c>
      <c r="D634" s="16" t="s">
        <v>139</v>
      </c>
      <c r="E634" s="16" t="s">
        <v>157</v>
      </c>
      <c r="F634" s="16" t="s">
        <v>36</v>
      </c>
      <c r="G634" s="16">
        <v>1310</v>
      </c>
      <c r="H634" s="16">
        <v>3420</v>
      </c>
      <c r="I634" s="17" t="s">
        <v>430</v>
      </c>
      <c r="J634" s="18">
        <v>147705720</v>
      </c>
      <c r="K634" s="19">
        <v>147705720</v>
      </c>
      <c r="L634" s="19">
        <v>0</v>
      </c>
      <c r="M634" s="19">
        <v>0</v>
      </c>
      <c r="N634" s="19">
        <v>0</v>
      </c>
      <c r="O634" s="19">
        <v>147705720</v>
      </c>
      <c r="P634" s="19">
        <v>0</v>
      </c>
      <c r="Q634" s="19">
        <v>10550403</v>
      </c>
      <c r="R634" s="19">
        <v>0</v>
      </c>
      <c r="S634" s="19">
        <v>137155317</v>
      </c>
      <c r="T634" s="19">
        <v>137155317</v>
      </c>
      <c r="U634" s="19">
        <v>0</v>
      </c>
      <c r="V634" s="19">
        <v>0</v>
      </c>
      <c r="W634" s="19">
        <v>0</v>
      </c>
      <c r="X634" s="19">
        <v>0</v>
      </c>
      <c r="Y634" s="20">
        <f t="shared" si="68"/>
        <v>0.92857146629121745</v>
      </c>
      <c r="Z634" s="20">
        <f t="shared" si="69"/>
        <v>0.92857146629121745</v>
      </c>
      <c r="AA634" s="20">
        <f t="shared" si="70"/>
        <v>7.1428533708782577E-2</v>
      </c>
      <c r="AB634" s="21">
        <f t="shared" si="71"/>
        <v>1</v>
      </c>
    </row>
    <row r="635" spans="1:28" ht="29" outlineLevel="2" x14ac:dyDescent="0.35">
      <c r="A635" s="15" t="s">
        <v>385</v>
      </c>
      <c r="B635" s="16" t="s">
        <v>281</v>
      </c>
      <c r="C635" s="16" t="s">
        <v>138</v>
      </c>
      <c r="D635" s="16" t="s">
        <v>139</v>
      </c>
      <c r="E635" s="16" t="s">
        <v>431</v>
      </c>
      <c r="F635" s="16" t="s">
        <v>36</v>
      </c>
      <c r="G635" s="16">
        <v>1310</v>
      </c>
      <c r="H635" s="16">
        <v>3420</v>
      </c>
      <c r="I635" s="17" t="s">
        <v>432</v>
      </c>
      <c r="J635" s="18">
        <v>184107583</v>
      </c>
      <c r="K635" s="19">
        <v>184107583</v>
      </c>
      <c r="L635" s="19">
        <v>0</v>
      </c>
      <c r="M635" s="19">
        <v>0</v>
      </c>
      <c r="N635" s="19">
        <v>0</v>
      </c>
      <c r="O635" s="19">
        <v>184107583</v>
      </c>
      <c r="P635" s="19">
        <v>0</v>
      </c>
      <c r="Q635" s="19">
        <v>20476085.280000001</v>
      </c>
      <c r="R635" s="19">
        <v>0</v>
      </c>
      <c r="S635" s="19">
        <v>163631497.72</v>
      </c>
      <c r="T635" s="19">
        <v>163631497.72</v>
      </c>
      <c r="U635" s="19">
        <v>0</v>
      </c>
      <c r="V635" s="19">
        <v>0</v>
      </c>
      <c r="W635" s="19">
        <v>0</v>
      </c>
      <c r="X635" s="19">
        <v>0</v>
      </c>
      <c r="Y635" s="20">
        <f t="shared" si="68"/>
        <v>0.88878195592845299</v>
      </c>
      <c r="Z635" s="20">
        <f t="shared" si="69"/>
        <v>0.88878195592845299</v>
      </c>
      <c r="AA635" s="20">
        <f t="shared" si="70"/>
        <v>0.11121804407154702</v>
      </c>
      <c r="AB635" s="21">
        <f t="shared" si="71"/>
        <v>1</v>
      </c>
    </row>
    <row r="636" spans="1:28" ht="43.5" outlineLevel="2" x14ac:dyDescent="0.35">
      <c r="A636" s="15" t="s">
        <v>385</v>
      </c>
      <c r="B636" s="16" t="s">
        <v>281</v>
      </c>
      <c r="C636" s="16" t="s">
        <v>138</v>
      </c>
      <c r="D636" s="16" t="s">
        <v>139</v>
      </c>
      <c r="E636" s="16" t="s">
        <v>360</v>
      </c>
      <c r="F636" s="16" t="s">
        <v>36</v>
      </c>
      <c r="G636" s="16">
        <v>1310</v>
      </c>
      <c r="H636" s="16">
        <v>3420</v>
      </c>
      <c r="I636" s="17" t="s">
        <v>433</v>
      </c>
      <c r="J636" s="18">
        <v>156286534</v>
      </c>
      <c r="K636" s="19">
        <v>156286534</v>
      </c>
      <c r="L636" s="19">
        <v>0</v>
      </c>
      <c r="M636" s="19">
        <v>0</v>
      </c>
      <c r="N636" s="19">
        <v>0</v>
      </c>
      <c r="O636" s="19">
        <v>156286534</v>
      </c>
      <c r="P636" s="19">
        <v>0</v>
      </c>
      <c r="Q636" s="19">
        <v>17519568.23</v>
      </c>
      <c r="R636" s="19">
        <v>0</v>
      </c>
      <c r="S636" s="19">
        <v>138766965.77000001</v>
      </c>
      <c r="T636" s="19">
        <v>138766965.77000001</v>
      </c>
      <c r="U636" s="19">
        <v>0</v>
      </c>
      <c r="V636" s="19">
        <v>0</v>
      </c>
      <c r="W636" s="19">
        <v>0</v>
      </c>
      <c r="X636" s="19">
        <v>0</v>
      </c>
      <c r="Y636" s="20">
        <f t="shared" si="68"/>
        <v>0.88790097405320934</v>
      </c>
      <c r="Z636" s="20">
        <f t="shared" si="69"/>
        <v>0.88790097405320934</v>
      </c>
      <c r="AA636" s="20">
        <f t="shared" si="70"/>
        <v>0.11209902594679079</v>
      </c>
      <c r="AB636" s="21">
        <f t="shared" si="71"/>
        <v>1.0000000000000002</v>
      </c>
    </row>
    <row r="637" spans="1:28" ht="58" outlineLevel="2" x14ac:dyDescent="0.35">
      <c r="A637" s="15" t="s">
        <v>385</v>
      </c>
      <c r="B637" s="16" t="s">
        <v>281</v>
      </c>
      <c r="C637" s="16" t="s">
        <v>138</v>
      </c>
      <c r="D637" s="16" t="s">
        <v>139</v>
      </c>
      <c r="E637" s="16" t="s">
        <v>271</v>
      </c>
      <c r="F637" s="16" t="s">
        <v>36</v>
      </c>
      <c r="G637" s="16">
        <v>1310</v>
      </c>
      <c r="H637" s="16">
        <v>3420</v>
      </c>
      <c r="I637" s="17" t="s">
        <v>434</v>
      </c>
      <c r="J637" s="18">
        <v>158064204</v>
      </c>
      <c r="K637" s="19">
        <v>158064204</v>
      </c>
      <c r="L637" s="19">
        <v>0</v>
      </c>
      <c r="M637" s="19">
        <v>0</v>
      </c>
      <c r="N637" s="19">
        <v>0</v>
      </c>
      <c r="O637" s="19">
        <v>158064204</v>
      </c>
      <c r="P637" s="19">
        <v>0</v>
      </c>
      <c r="Q637" s="19">
        <v>11290304</v>
      </c>
      <c r="R637" s="19">
        <v>0</v>
      </c>
      <c r="S637" s="19">
        <v>146773900</v>
      </c>
      <c r="T637" s="19">
        <v>146773900</v>
      </c>
      <c r="U637" s="19">
        <v>0</v>
      </c>
      <c r="V637" s="19">
        <v>0</v>
      </c>
      <c r="W637" s="19">
        <v>0</v>
      </c>
      <c r="X637" s="19">
        <v>0</v>
      </c>
      <c r="Y637" s="20">
        <f t="shared" si="68"/>
        <v>0.92857140507283986</v>
      </c>
      <c r="Z637" s="20">
        <f t="shared" si="69"/>
        <v>0.92857140507283986</v>
      </c>
      <c r="AA637" s="20">
        <f t="shared" si="70"/>
        <v>7.1428594927160111E-2</v>
      </c>
      <c r="AB637" s="21">
        <f t="shared" si="71"/>
        <v>1</v>
      </c>
    </row>
    <row r="638" spans="1:28" ht="145" outlineLevel="2" x14ac:dyDescent="0.35">
      <c r="A638" s="15" t="s">
        <v>385</v>
      </c>
      <c r="B638" s="16" t="s">
        <v>281</v>
      </c>
      <c r="C638" s="16" t="s">
        <v>138</v>
      </c>
      <c r="D638" s="16" t="s">
        <v>139</v>
      </c>
      <c r="E638" s="16" t="s">
        <v>435</v>
      </c>
      <c r="F638" s="16" t="s">
        <v>36</v>
      </c>
      <c r="G638" s="16">
        <v>1310</v>
      </c>
      <c r="H638" s="16">
        <v>3420</v>
      </c>
      <c r="I638" s="17" t="s">
        <v>436</v>
      </c>
      <c r="J638" s="18">
        <v>72812500</v>
      </c>
      <c r="K638" s="19">
        <v>72812500</v>
      </c>
      <c r="L638" s="19">
        <v>0</v>
      </c>
      <c r="M638" s="19">
        <v>0</v>
      </c>
      <c r="N638" s="19">
        <v>0</v>
      </c>
      <c r="O638" s="19">
        <v>72812500</v>
      </c>
      <c r="P638" s="19">
        <v>0</v>
      </c>
      <c r="Q638" s="19">
        <v>1</v>
      </c>
      <c r="R638" s="19">
        <v>0</v>
      </c>
      <c r="S638" s="19">
        <v>72812499</v>
      </c>
      <c r="T638" s="19">
        <v>72812499</v>
      </c>
      <c r="U638" s="19">
        <v>0</v>
      </c>
      <c r="V638" s="19">
        <v>0</v>
      </c>
      <c r="W638" s="19">
        <v>0</v>
      </c>
      <c r="X638" s="19">
        <v>0</v>
      </c>
      <c r="Y638" s="20">
        <f t="shared" si="68"/>
        <v>0.99999998626609443</v>
      </c>
      <c r="Z638" s="20">
        <f t="shared" si="69"/>
        <v>0.99999998626609443</v>
      </c>
      <c r="AA638" s="20">
        <f t="shared" si="70"/>
        <v>1.3733905579399142E-8</v>
      </c>
      <c r="AB638" s="21">
        <f t="shared" si="71"/>
        <v>1</v>
      </c>
    </row>
    <row r="639" spans="1:28" ht="43.5" outlineLevel="2" x14ac:dyDescent="0.35">
      <c r="A639" s="15" t="s">
        <v>385</v>
      </c>
      <c r="B639" s="16" t="s">
        <v>281</v>
      </c>
      <c r="C639" s="16" t="s">
        <v>138</v>
      </c>
      <c r="D639" s="16" t="s">
        <v>139</v>
      </c>
      <c r="E639" s="16" t="s">
        <v>366</v>
      </c>
      <c r="F639" s="16" t="s">
        <v>36</v>
      </c>
      <c r="G639" s="16">
        <v>1310</v>
      </c>
      <c r="H639" s="16">
        <v>3420</v>
      </c>
      <c r="I639" s="17" t="s">
        <v>437</v>
      </c>
      <c r="J639" s="18">
        <v>50843499</v>
      </c>
      <c r="K639" s="19">
        <v>50843499</v>
      </c>
      <c r="L639" s="19">
        <v>0</v>
      </c>
      <c r="M639" s="19">
        <v>0</v>
      </c>
      <c r="N639" s="19">
        <v>0</v>
      </c>
      <c r="O639" s="19">
        <v>50843499</v>
      </c>
      <c r="P639" s="19">
        <v>0</v>
      </c>
      <c r="Q639" s="19">
        <v>5334915.99</v>
      </c>
      <c r="R639" s="19">
        <v>0</v>
      </c>
      <c r="S639" s="19">
        <v>45508583.009999998</v>
      </c>
      <c r="T639" s="19">
        <v>45508583.009999998</v>
      </c>
      <c r="U639" s="19">
        <v>0</v>
      </c>
      <c r="V639" s="19">
        <v>0</v>
      </c>
      <c r="W639" s="19">
        <v>0</v>
      </c>
      <c r="X639" s="19">
        <v>0</v>
      </c>
      <c r="Y639" s="20">
        <f t="shared" si="68"/>
        <v>0.89507181655613433</v>
      </c>
      <c r="Z639" s="20">
        <f t="shared" si="69"/>
        <v>0.89507181655613433</v>
      </c>
      <c r="AA639" s="20">
        <f t="shared" si="70"/>
        <v>0.10492818344386566</v>
      </c>
      <c r="AB639" s="21">
        <f t="shared" si="71"/>
        <v>1</v>
      </c>
    </row>
    <row r="640" spans="1:28" ht="43.5" outlineLevel="2" x14ac:dyDescent="0.35">
      <c r="A640" s="15" t="s">
        <v>385</v>
      </c>
      <c r="B640" s="16" t="s">
        <v>281</v>
      </c>
      <c r="C640" s="16" t="s">
        <v>138</v>
      </c>
      <c r="D640" s="16" t="s">
        <v>139</v>
      </c>
      <c r="E640" s="16" t="s">
        <v>368</v>
      </c>
      <c r="F640" s="16" t="s">
        <v>36</v>
      </c>
      <c r="G640" s="16">
        <v>1310</v>
      </c>
      <c r="H640" s="16">
        <v>3420</v>
      </c>
      <c r="I640" s="17" t="s">
        <v>438</v>
      </c>
      <c r="J640" s="18">
        <v>1116673</v>
      </c>
      <c r="K640" s="19">
        <v>1116673</v>
      </c>
      <c r="L640" s="19">
        <v>0</v>
      </c>
      <c r="M640" s="19">
        <v>0</v>
      </c>
      <c r="N640" s="19">
        <v>0</v>
      </c>
      <c r="O640" s="19">
        <v>1116673</v>
      </c>
      <c r="P640" s="19">
        <v>0</v>
      </c>
      <c r="Q640" s="19">
        <v>117170.47</v>
      </c>
      <c r="R640" s="19">
        <v>0</v>
      </c>
      <c r="S640" s="19">
        <v>999502.53</v>
      </c>
      <c r="T640" s="19">
        <v>999502.53</v>
      </c>
      <c r="U640" s="19">
        <v>0</v>
      </c>
      <c r="V640" s="19">
        <v>0</v>
      </c>
      <c r="W640" s="19">
        <v>0</v>
      </c>
      <c r="X640" s="19">
        <v>0</v>
      </c>
      <c r="Y640" s="20">
        <f t="shared" si="68"/>
        <v>0.89507181601059582</v>
      </c>
      <c r="Z640" s="20">
        <f t="shared" si="69"/>
        <v>0.89507181601059582</v>
      </c>
      <c r="AA640" s="20">
        <f t="shared" si="70"/>
        <v>0.10492818398940423</v>
      </c>
      <c r="AB640" s="21">
        <f t="shared" si="71"/>
        <v>1</v>
      </c>
    </row>
    <row r="641" spans="1:28" ht="43.5" outlineLevel="2" x14ac:dyDescent="0.35">
      <c r="A641" s="15" t="s">
        <v>385</v>
      </c>
      <c r="B641" s="16" t="s">
        <v>281</v>
      </c>
      <c r="C641" s="16" t="s">
        <v>138</v>
      </c>
      <c r="D641" s="16" t="s">
        <v>139</v>
      </c>
      <c r="E641" s="16" t="s">
        <v>370</v>
      </c>
      <c r="F641" s="16" t="s">
        <v>36</v>
      </c>
      <c r="G641" s="16">
        <v>1310</v>
      </c>
      <c r="H641" s="16">
        <v>3420</v>
      </c>
      <c r="I641" s="17" t="s">
        <v>439</v>
      </c>
      <c r="J641" s="18">
        <v>25421749</v>
      </c>
      <c r="K641" s="19">
        <v>25421749</v>
      </c>
      <c r="L641" s="19">
        <v>0</v>
      </c>
      <c r="M641" s="19">
        <v>0</v>
      </c>
      <c r="N641" s="19">
        <v>0</v>
      </c>
      <c r="O641" s="19">
        <v>25421749</v>
      </c>
      <c r="P641" s="19">
        <v>0</v>
      </c>
      <c r="Q641" s="19">
        <v>5051401.18</v>
      </c>
      <c r="R641" s="19">
        <v>0</v>
      </c>
      <c r="S641" s="19">
        <v>20370347.82</v>
      </c>
      <c r="T641" s="19">
        <v>20370347.82</v>
      </c>
      <c r="U641" s="19">
        <v>0</v>
      </c>
      <c r="V641" s="19">
        <v>0</v>
      </c>
      <c r="W641" s="19">
        <v>0</v>
      </c>
      <c r="X641" s="19">
        <v>0</v>
      </c>
      <c r="Y641" s="20">
        <f t="shared" si="68"/>
        <v>0.80129607998253782</v>
      </c>
      <c r="Z641" s="20">
        <f t="shared" si="69"/>
        <v>0.80129607998253782</v>
      </c>
      <c r="AA641" s="20">
        <f t="shared" si="70"/>
        <v>0.1987039200174622</v>
      </c>
      <c r="AB641" s="21">
        <f t="shared" si="71"/>
        <v>1</v>
      </c>
    </row>
    <row r="642" spans="1:28" ht="43.5" outlineLevel="2" x14ac:dyDescent="0.35">
      <c r="A642" s="15" t="s">
        <v>385</v>
      </c>
      <c r="B642" s="16" t="s">
        <v>281</v>
      </c>
      <c r="C642" s="16" t="s">
        <v>138</v>
      </c>
      <c r="D642" s="16" t="s">
        <v>139</v>
      </c>
      <c r="E642" s="16" t="s">
        <v>179</v>
      </c>
      <c r="F642" s="16" t="s">
        <v>36</v>
      </c>
      <c r="G642" s="16">
        <v>1310</v>
      </c>
      <c r="H642" s="16">
        <v>3420</v>
      </c>
      <c r="I642" s="17" t="s">
        <v>440</v>
      </c>
      <c r="J642" s="18">
        <v>558336</v>
      </c>
      <c r="K642" s="19">
        <v>558336</v>
      </c>
      <c r="L642" s="19">
        <v>0</v>
      </c>
      <c r="M642" s="19">
        <v>0</v>
      </c>
      <c r="N642" s="19">
        <v>0</v>
      </c>
      <c r="O642" s="19">
        <v>558336</v>
      </c>
      <c r="P642" s="19">
        <v>0</v>
      </c>
      <c r="Q642" s="19">
        <v>110943.55</v>
      </c>
      <c r="R642" s="19">
        <v>0</v>
      </c>
      <c r="S642" s="19">
        <v>447392.45</v>
      </c>
      <c r="T642" s="19">
        <v>447392.45</v>
      </c>
      <c r="U642" s="19">
        <v>0</v>
      </c>
      <c r="V642" s="19">
        <v>0</v>
      </c>
      <c r="W642" s="19">
        <v>0</v>
      </c>
      <c r="X642" s="19">
        <v>0</v>
      </c>
      <c r="Y642" s="20">
        <f t="shared" si="68"/>
        <v>0.80129608336198999</v>
      </c>
      <c r="Z642" s="20">
        <f t="shared" si="69"/>
        <v>0.80129608336198999</v>
      </c>
      <c r="AA642" s="20">
        <f t="shared" si="70"/>
        <v>0.1987039166380101</v>
      </c>
      <c r="AB642" s="21">
        <f t="shared" si="71"/>
        <v>1</v>
      </c>
    </row>
    <row r="643" spans="1:28" ht="58" outlineLevel="2" x14ac:dyDescent="0.35">
      <c r="A643" s="15" t="s">
        <v>385</v>
      </c>
      <c r="B643" s="16" t="s">
        <v>281</v>
      </c>
      <c r="C643" s="16" t="s">
        <v>138</v>
      </c>
      <c r="D643" s="16" t="s">
        <v>139</v>
      </c>
      <c r="E643" s="16" t="s">
        <v>441</v>
      </c>
      <c r="F643" s="16" t="s">
        <v>36</v>
      </c>
      <c r="G643" s="16">
        <v>1310</v>
      </c>
      <c r="H643" s="16">
        <v>3420</v>
      </c>
      <c r="I643" s="17" t="s">
        <v>442</v>
      </c>
      <c r="J643" s="18">
        <v>8384095</v>
      </c>
      <c r="K643" s="19">
        <v>8384095</v>
      </c>
      <c r="L643" s="19">
        <v>0</v>
      </c>
      <c r="M643" s="19">
        <v>0</v>
      </c>
      <c r="N643" s="19">
        <v>0</v>
      </c>
      <c r="O643" s="19">
        <v>8384095</v>
      </c>
      <c r="P643" s="19">
        <v>0</v>
      </c>
      <c r="Q643" s="19">
        <v>8384095</v>
      </c>
      <c r="R643" s="19">
        <v>0</v>
      </c>
      <c r="S643" s="19">
        <v>0</v>
      </c>
      <c r="T643" s="19">
        <v>0</v>
      </c>
      <c r="U643" s="19">
        <v>0</v>
      </c>
      <c r="V643" s="19">
        <v>0</v>
      </c>
      <c r="W643" s="19">
        <v>0</v>
      </c>
      <c r="X643" s="19">
        <v>0</v>
      </c>
      <c r="Y643" s="20">
        <f t="shared" si="68"/>
        <v>0</v>
      </c>
      <c r="Z643" s="20">
        <f t="shared" si="69"/>
        <v>0</v>
      </c>
      <c r="AA643" s="20">
        <f t="shared" si="70"/>
        <v>1</v>
      </c>
      <c r="AB643" s="21">
        <f t="shared" si="71"/>
        <v>1</v>
      </c>
    </row>
    <row r="644" spans="1:28" ht="137.15" customHeight="1" outlineLevel="2" x14ac:dyDescent="0.35">
      <c r="A644" s="15" t="s">
        <v>385</v>
      </c>
      <c r="B644" s="16" t="s">
        <v>281</v>
      </c>
      <c r="C644" s="16" t="s">
        <v>138</v>
      </c>
      <c r="D644" s="16" t="s">
        <v>139</v>
      </c>
      <c r="E644" s="16" t="s">
        <v>443</v>
      </c>
      <c r="F644" s="16">
        <v>542</v>
      </c>
      <c r="G644" s="16">
        <v>1310</v>
      </c>
      <c r="H644" s="16">
        <v>3420</v>
      </c>
      <c r="I644" s="17" t="s">
        <v>444</v>
      </c>
      <c r="J644" s="19">
        <v>0</v>
      </c>
      <c r="K644" s="19">
        <v>4345449442</v>
      </c>
      <c r="L644" s="19">
        <v>0</v>
      </c>
      <c r="M644" s="19">
        <v>0</v>
      </c>
      <c r="N644" s="19">
        <v>0</v>
      </c>
      <c r="O644" s="19">
        <v>4345449442</v>
      </c>
      <c r="P644" s="19">
        <v>0</v>
      </c>
      <c r="Q644" s="19">
        <v>0</v>
      </c>
      <c r="R644" s="19">
        <v>0</v>
      </c>
      <c r="S644" s="19">
        <v>4345449442</v>
      </c>
      <c r="T644" s="19">
        <v>4345449442</v>
      </c>
      <c r="U644" s="19">
        <v>0</v>
      </c>
      <c r="V644" s="19">
        <v>0</v>
      </c>
      <c r="W644" s="19">
        <v>0</v>
      </c>
      <c r="X644" s="19">
        <v>0</v>
      </c>
      <c r="Y644" s="20">
        <f t="shared" si="68"/>
        <v>1</v>
      </c>
      <c r="Z644" s="20">
        <f t="shared" si="69"/>
        <v>1</v>
      </c>
      <c r="AA644" s="20">
        <f t="shared" si="70"/>
        <v>0</v>
      </c>
      <c r="AB644" s="21">
        <f t="shared" si="71"/>
        <v>1</v>
      </c>
    </row>
    <row r="645" spans="1:28" ht="29" outlineLevel="2" x14ac:dyDescent="0.35">
      <c r="A645" s="15" t="s">
        <v>385</v>
      </c>
      <c r="B645" s="16" t="s">
        <v>281</v>
      </c>
      <c r="C645" s="16" t="s">
        <v>138</v>
      </c>
      <c r="D645" s="16" t="s">
        <v>173</v>
      </c>
      <c r="E645" s="16"/>
      <c r="F645" s="16" t="s">
        <v>36</v>
      </c>
      <c r="G645" s="16">
        <v>1320</v>
      </c>
      <c r="H645" s="16">
        <v>3420</v>
      </c>
      <c r="I645" s="17" t="s">
        <v>174</v>
      </c>
      <c r="J645" s="18">
        <v>2279123048</v>
      </c>
      <c r="K645" s="19">
        <v>3529123048</v>
      </c>
      <c r="L645" s="19">
        <v>0</v>
      </c>
      <c r="M645" s="19">
        <v>0</v>
      </c>
      <c r="N645" s="19">
        <v>0</v>
      </c>
      <c r="O645" s="19">
        <v>3529123048</v>
      </c>
      <c r="P645" s="19">
        <v>0</v>
      </c>
      <c r="Q645" s="19">
        <v>1862265.9</v>
      </c>
      <c r="R645" s="19">
        <v>0</v>
      </c>
      <c r="S645" s="19">
        <v>2862037001.4699998</v>
      </c>
      <c r="T645" s="19">
        <v>2862037001.4699998</v>
      </c>
      <c r="U645" s="19">
        <v>665223780.63</v>
      </c>
      <c r="V645" s="19">
        <v>665223780.63</v>
      </c>
      <c r="W645" s="19">
        <v>0</v>
      </c>
      <c r="X645" s="19">
        <v>665223780.63000011</v>
      </c>
      <c r="Y645" s="20">
        <f t="shared" si="68"/>
        <v>0.81097682414104355</v>
      </c>
      <c r="Z645" s="20">
        <f t="shared" si="69"/>
        <v>0.81097682414104355</v>
      </c>
      <c r="AA645" s="20">
        <f t="shared" si="70"/>
        <v>5.2768517126524403E-4</v>
      </c>
      <c r="AB645" s="21">
        <f t="shared" si="71"/>
        <v>0.81150450931230877</v>
      </c>
    </row>
    <row r="646" spans="1:28" ht="122.5" customHeight="1" outlineLevel="2" x14ac:dyDescent="0.35">
      <c r="A646" s="15" t="s">
        <v>385</v>
      </c>
      <c r="B646" s="16" t="s">
        <v>281</v>
      </c>
      <c r="C646" s="16" t="s">
        <v>138</v>
      </c>
      <c r="D646" s="16" t="s">
        <v>270</v>
      </c>
      <c r="E646" s="16" t="s">
        <v>303</v>
      </c>
      <c r="F646" s="16" t="s">
        <v>36</v>
      </c>
      <c r="G646" s="16">
        <v>1320</v>
      </c>
      <c r="H646" s="16">
        <v>3420</v>
      </c>
      <c r="I646" s="17" t="s">
        <v>445</v>
      </c>
      <c r="J646" s="18">
        <v>19400316</v>
      </c>
      <c r="K646" s="19">
        <v>19400316</v>
      </c>
      <c r="L646" s="19">
        <v>0</v>
      </c>
      <c r="M646" s="19">
        <v>0</v>
      </c>
      <c r="N646" s="19">
        <v>0</v>
      </c>
      <c r="O646" s="19">
        <v>19400316</v>
      </c>
      <c r="P646" s="19">
        <v>0</v>
      </c>
      <c r="Q646" s="19">
        <v>1616693</v>
      </c>
      <c r="R646" s="19">
        <v>0</v>
      </c>
      <c r="S646" s="19">
        <v>17783623</v>
      </c>
      <c r="T646" s="19">
        <v>17783623</v>
      </c>
      <c r="U646" s="19">
        <v>0</v>
      </c>
      <c r="V646" s="19">
        <v>0</v>
      </c>
      <c r="W646" s="19">
        <v>0</v>
      </c>
      <c r="X646" s="19">
        <v>0</v>
      </c>
      <c r="Y646" s="20">
        <f t="shared" si="68"/>
        <v>0.91666666666666663</v>
      </c>
      <c r="Z646" s="20">
        <f t="shared" si="69"/>
        <v>0.91666666666666663</v>
      </c>
      <c r="AA646" s="20">
        <f t="shared" si="70"/>
        <v>8.3333333333333329E-2</v>
      </c>
      <c r="AB646" s="21">
        <f t="shared" si="71"/>
        <v>1</v>
      </c>
    </row>
    <row r="647" spans="1:28" ht="43.5" outlineLevel="2" x14ac:dyDescent="0.35">
      <c r="A647" s="15" t="s">
        <v>385</v>
      </c>
      <c r="B647" s="16" t="s">
        <v>281</v>
      </c>
      <c r="C647" s="16" t="s">
        <v>138</v>
      </c>
      <c r="D647" s="16" t="s">
        <v>270</v>
      </c>
      <c r="E647" s="16" t="s">
        <v>335</v>
      </c>
      <c r="F647" s="16" t="s">
        <v>36</v>
      </c>
      <c r="G647" s="16">
        <v>1320</v>
      </c>
      <c r="H647" s="16">
        <v>3420</v>
      </c>
      <c r="I647" s="17" t="s">
        <v>446</v>
      </c>
      <c r="J647" s="18">
        <v>76265249</v>
      </c>
      <c r="K647" s="19">
        <v>76265249</v>
      </c>
      <c r="L647" s="19">
        <v>0</v>
      </c>
      <c r="M647" s="19">
        <v>0</v>
      </c>
      <c r="N647" s="19">
        <v>0</v>
      </c>
      <c r="O647" s="19">
        <v>76265249</v>
      </c>
      <c r="P647" s="19">
        <v>0</v>
      </c>
      <c r="Q647" s="19">
        <v>8002374.0300000003</v>
      </c>
      <c r="R647" s="19">
        <v>0</v>
      </c>
      <c r="S647" s="19">
        <v>68262874.969999999</v>
      </c>
      <c r="T647" s="19">
        <v>68262874.969999999</v>
      </c>
      <c r="U647" s="19">
        <v>0</v>
      </c>
      <c r="V647" s="19">
        <v>0</v>
      </c>
      <c r="W647" s="19">
        <v>0</v>
      </c>
      <c r="X647" s="19">
        <v>0</v>
      </c>
      <c r="Y647" s="20">
        <f t="shared" si="68"/>
        <v>0.89507181665400448</v>
      </c>
      <c r="Z647" s="20">
        <f t="shared" si="69"/>
        <v>0.89507181665400448</v>
      </c>
      <c r="AA647" s="20">
        <f t="shared" si="70"/>
        <v>0.1049281833459955</v>
      </c>
      <c r="AB647" s="21">
        <f t="shared" si="71"/>
        <v>1</v>
      </c>
    </row>
    <row r="648" spans="1:28" ht="43.5" outlineLevel="2" x14ac:dyDescent="0.35">
      <c r="A648" s="15" t="s">
        <v>385</v>
      </c>
      <c r="B648" s="16" t="s">
        <v>281</v>
      </c>
      <c r="C648" s="16" t="s">
        <v>138</v>
      </c>
      <c r="D648" s="16" t="s">
        <v>270</v>
      </c>
      <c r="E648" s="16" t="s">
        <v>291</v>
      </c>
      <c r="F648" s="16" t="s">
        <v>36</v>
      </c>
      <c r="G648" s="16">
        <v>1320</v>
      </c>
      <c r="H648" s="16">
        <v>3420</v>
      </c>
      <c r="I648" s="17" t="s">
        <v>447</v>
      </c>
      <c r="J648" s="18">
        <v>1675010</v>
      </c>
      <c r="K648" s="19">
        <v>1675010</v>
      </c>
      <c r="L648" s="19">
        <v>0</v>
      </c>
      <c r="M648" s="19">
        <v>0</v>
      </c>
      <c r="N648" s="19">
        <v>0</v>
      </c>
      <c r="O648" s="19">
        <v>1675010</v>
      </c>
      <c r="P648" s="19">
        <v>0</v>
      </c>
      <c r="Q648" s="19">
        <v>175755.76</v>
      </c>
      <c r="R648" s="19">
        <v>0</v>
      </c>
      <c r="S648" s="19">
        <v>1499254.24</v>
      </c>
      <c r="T648" s="19">
        <v>1499254.24</v>
      </c>
      <c r="U648" s="19">
        <v>0</v>
      </c>
      <c r="V648" s="19">
        <v>0</v>
      </c>
      <c r="W648" s="19">
        <v>0</v>
      </c>
      <c r="X648" s="19">
        <v>0</v>
      </c>
      <c r="Y648" s="20">
        <f t="shared" si="68"/>
        <v>0.89507181449662987</v>
      </c>
      <c r="Z648" s="20">
        <f t="shared" si="69"/>
        <v>0.89507181449662987</v>
      </c>
      <c r="AA648" s="20">
        <f t="shared" si="70"/>
        <v>0.10492818550337013</v>
      </c>
      <c r="AB648" s="21">
        <f t="shared" si="71"/>
        <v>1</v>
      </c>
    </row>
    <row r="649" spans="1:28" ht="275.5" outlineLevel="2" x14ac:dyDescent="0.35">
      <c r="A649" s="15" t="s">
        <v>385</v>
      </c>
      <c r="B649" s="16" t="s">
        <v>281</v>
      </c>
      <c r="C649" s="16" t="s">
        <v>138</v>
      </c>
      <c r="D649" s="16" t="s">
        <v>175</v>
      </c>
      <c r="E649" s="16" t="s">
        <v>55</v>
      </c>
      <c r="F649" s="16" t="s">
        <v>36</v>
      </c>
      <c r="G649" s="16">
        <v>1320</v>
      </c>
      <c r="H649" s="16">
        <v>3420</v>
      </c>
      <c r="I649" s="17" t="s">
        <v>621</v>
      </c>
      <c r="J649" s="18">
        <v>283912817</v>
      </c>
      <c r="K649" s="19">
        <v>283912817</v>
      </c>
      <c r="L649" s="19">
        <v>0</v>
      </c>
      <c r="M649" s="19">
        <v>0</v>
      </c>
      <c r="N649" s="19">
        <v>0</v>
      </c>
      <c r="O649" s="19">
        <v>283912817</v>
      </c>
      <c r="P649" s="19">
        <v>0</v>
      </c>
      <c r="Q649" s="19">
        <v>23659406</v>
      </c>
      <c r="R649" s="19">
        <v>0</v>
      </c>
      <c r="S649" s="19">
        <v>260253411</v>
      </c>
      <c r="T649" s="19">
        <v>260253411</v>
      </c>
      <c r="U649" s="19">
        <v>0</v>
      </c>
      <c r="V649" s="19">
        <v>0</v>
      </c>
      <c r="W649" s="19">
        <v>0</v>
      </c>
      <c r="X649" s="19">
        <v>0</v>
      </c>
      <c r="Y649" s="20">
        <f t="shared" si="68"/>
        <v>0.91666665052321328</v>
      </c>
      <c r="Z649" s="20">
        <f t="shared" si="69"/>
        <v>0.91666665052321328</v>
      </c>
      <c r="AA649" s="20">
        <f t="shared" si="70"/>
        <v>8.3333349476786736E-2</v>
      </c>
      <c r="AB649" s="21">
        <f t="shared" si="71"/>
        <v>1</v>
      </c>
    </row>
    <row r="650" spans="1:28" ht="29" outlineLevel="2" x14ac:dyDescent="0.35">
      <c r="A650" s="15" t="s">
        <v>385</v>
      </c>
      <c r="B650" s="16" t="s">
        <v>281</v>
      </c>
      <c r="C650" s="16" t="s">
        <v>138</v>
      </c>
      <c r="D650" s="16" t="s">
        <v>403</v>
      </c>
      <c r="E650" s="16"/>
      <c r="F650" s="16" t="s">
        <v>36</v>
      </c>
      <c r="G650" s="16">
        <v>1320</v>
      </c>
      <c r="H650" s="16">
        <v>3420</v>
      </c>
      <c r="I650" s="17" t="s">
        <v>449</v>
      </c>
      <c r="J650" s="18">
        <v>4000000</v>
      </c>
      <c r="K650" s="19">
        <v>2500000</v>
      </c>
      <c r="L650" s="19">
        <v>0</v>
      </c>
      <c r="M650" s="19">
        <v>0</v>
      </c>
      <c r="N650" s="19">
        <v>0</v>
      </c>
      <c r="O650" s="19">
        <v>2500000</v>
      </c>
      <c r="P650" s="19">
        <v>0</v>
      </c>
      <c r="Q650" s="19">
        <v>2155938.21</v>
      </c>
      <c r="R650" s="19">
        <v>0</v>
      </c>
      <c r="S650" s="19">
        <v>344061.79</v>
      </c>
      <c r="T650" s="19">
        <v>344061.79</v>
      </c>
      <c r="U650" s="19">
        <v>0</v>
      </c>
      <c r="V650" s="19">
        <v>0</v>
      </c>
      <c r="W650" s="19">
        <v>0</v>
      </c>
      <c r="X650" s="19">
        <v>5.8207660913467407E-11</v>
      </c>
      <c r="Y650" s="20">
        <f t="shared" si="68"/>
        <v>0.13762471599999998</v>
      </c>
      <c r="Z650" s="20">
        <f t="shared" si="69"/>
        <v>0.13762471599999998</v>
      </c>
      <c r="AA650" s="20">
        <f t="shared" si="70"/>
        <v>0.86237528399999996</v>
      </c>
      <c r="AB650" s="21">
        <f t="shared" si="71"/>
        <v>1</v>
      </c>
    </row>
    <row r="651" spans="1:28" ht="58" outlineLevel="2" x14ac:dyDescent="0.35">
      <c r="A651" s="15" t="s">
        <v>385</v>
      </c>
      <c r="B651" s="16" t="s">
        <v>309</v>
      </c>
      <c r="C651" s="16" t="s">
        <v>138</v>
      </c>
      <c r="D651" s="16" t="s">
        <v>139</v>
      </c>
      <c r="E651" s="16" t="s">
        <v>55</v>
      </c>
      <c r="F651" s="16" t="s">
        <v>36</v>
      </c>
      <c r="G651" s="16">
        <v>1310</v>
      </c>
      <c r="H651" s="16">
        <v>3420</v>
      </c>
      <c r="I651" s="17" t="s">
        <v>140</v>
      </c>
      <c r="J651" s="18">
        <v>220709017</v>
      </c>
      <c r="K651" s="19">
        <v>220656988</v>
      </c>
      <c r="L651" s="19">
        <v>0</v>
      </c>
      <c r="M651" s="19">
        <v>0</v>
      </c>
      <c r="N651" s="19">
        <v>0</v>
      </c>
      <c r="O651" s="19">
        <v>220656988</v>
      </c>
      <c r="P651" s="19">
        <v>0</v>
      </c>
      <c r="Q651" s="19">
        <v>85287562.670000002</v>
      </c>
      <c r="R651" s="19">
        <v>0</v>
      </c>
      <c r="S651" s="19">
        <v>135369425.33000001</v>
      </c>
      <c r="T651" s="19">
        <v>135369425.33000001</v>
      </c>
      <c r="U651" s="19">
        <v>0</v>
      </c>
      <c r="V651" s="19">
        <v>0</v>
      </c>
      <c r="W651" s="19">
        <v>0</v>
      </c>
      <c r="X651" s="19">
        <v>-2.9802322387695313E-8</v>
      </c>
      <c r="Y651" s="20">
        <f t="shared" si="68"/>
        <v>0.61348351827407344</v>
      </c>
      <c r="Z651" s="20">
        <f t="shared" si="69"/>
        <v>0.61348351827407344</v>
      </c>
      <c r="AA651" s="20">
        <f t="shared" si="70"/>
        <v>0.38651648172592656</v>
      </c>
      <c r="AB651" s="21">
        <f t="shared" si="71"/>
        <v>1</v>
      </c>
    </row>
    <row r="652" spans="1:28" ht="58" outlineLevel="2" x14ac:dyDescent="0.35">
      <c r="A652" s="15" t="s">
        <v>385</v>
      </c>
      <c r="B652" s="16" t="s">
        <v>309</v>
      </c>
      <c r="C652" s="16" t="s">
        <v>138</v>
      </c>
      <c r="D652" s="16" t="s">
        <v>139</v>
      </c>
      <c r="E652" s="16" t="s">
        <v>141</v>
      </c>
      <c r="F652" s="16" t="s">
        <v>36</v>
      </c>
      <c r="G652" s="16">
        <v>1310</v>
      </c>
      <c r="H652" s="16">
        <v>3420</v>
      </c>
      <c r="I652" s="17" t="s">
        <v>142</v>
      </c>
      <c r="J652" s="18">
        <v>415061173</v>
      </c>
      <c r="K652" s="19">
        <v>414948372</v>
      </c>
      <c r="L652" s="19">
        <v>0</v>
      </c>
      <c r="M652" s="19">
        <v>0</v>
      </c>
      <c r="N652" s="19">
        <v>0</v>
      </c>
      <c r="O652" s="19">
        <v>414948372</v>
      </c>
      <c r="P652" s="19">
        <v>0</v>
      </c>
      <c r="Q652" s="19">
        <v>57670666.960000001</v>
      </c>
      <c r="R652" s="19">
        <v>0</v>
      </c>
      <c r="S652" s="19">
        <v>357277705.04000002</v>
      </c>
      <c r="T652" s="19">
        <v>357277705.04000002</v>
      </c>
      <c r="U652" s="19">
        <v>0</v>
      </c>
      <c r="V652" s="19">
        <v>0</v>
      </c>
      <c r="W652" s="19">
        <v>0</v>
      </c>
      <c r="X652" s="19">
        <v>0</v>
      </c>
      <c r="Y652" s="20">
        <f t="shared" si="68"/>
        <v>0.8610172473215536</v>
      </c>
      <c r="Z652" s="20">
        <f t="shared" si="69"/>
        <v>0.8610172473215536</v>
      </c>
      <c r="AA652" s="20">
        <f t="shared" si="70"/>
        <v>0.13898275267844648</v>
      </c>
      <c r="AB652" s="21">
        <f t="shared" si="71"/>
        <v>1</v>
      </c>
    </row>
    <row r="653" spans="1:28" ht="87" outlineLevel="2" x14ac:dyDescent="0.35">
      <c r="A653" s="15" t="s">
        <v>385</v>
      </c>
      <c r="B653" s="16" t="s">
        <v>309</v>
      </c>
      <c r="C653" s="16" t="s">
        <v>138</v>
      </c>
      <c r="D653" s="16" t="s">
        <v>139</v>
      </c>
      <c r="E653" s="16" t="s">
        <v>287</v>
      </c>
      <c r="F653" s="16" t="s">
        <v>36</v>
      </c>
      <c r="G653" s="16">
        <v>1310</v>
      </c>
      <c r="H653" s="16">
        <v>3420</v>
      </c>
      <c r="I653" s="17" t="s">
        <v>454</v>
      </c>
      <c r="J653" s="18">
        <v>3163540904</v>
      </c>
      <c r="K653" s="19">
        <v>3400949952</v>
      </c>
      <c r="L653" s="19">
        <v>0</v>
      </c>
      <c r="M653" s="19">
        <v>0</v>
      </c>
      <c r="N653" s="19">
        <v>0</v>
      </c>
      <c r="O653" s="19">
        <v>3400949952</v>
      </c>
      <c r="P653" s="19">
        <v>0</v>
      </c>
      <c r="Q653" s="19">
        <v>343855773.19</v>
      </c>
      <c r="R653" s="19">
        <v>0</v>
      </c>
      <c r="S653" s="19">
        <v>3057094178.8099999</v>
      </c>
      <c r="T653" s="19">
        <v>3057094178.8099999</v>
      </c>
      <c r="U653" s="19">
        <v>0</v>
      </c>
      <c r="V653" s="19">
        <v>0</v>
      </c>
      <c r="W653" s="19">
        <v>0</v>
      </c>
      <c r="X653" s="19">
        <v>0</v>
      </c>
      <c r="Y653" s="20">
        <f t="shared" si="68"/>
        <v>0.89889419778500756</v>
      </c>
      <c r="Z653" s="20">
        <f t="shared" si="69"/>
        <v>0.89889419778500756</v>
      </c>
      <c r="AA653" s="20">
        <f t="shared" si="70"/>
        <v>0.10110580221499244</v>
      </c>
      <c r="AB653" s="21">
        <f t="shared" si="71"/>
        <v>1</v>
      </c>
    </row>
    <row r="654" spans="1:28" ht="43.5" outlineLevel="2" x14ac:dyDescent="0.35">
      <c r="A654" s="15" t="s">
        <v>385</v>
      </c>
      <c r="B654" s="16" t="s">
        <v>309</v>
      </c>
      <c r="C654" s="16" t="s">
        <v>138</v>
      </c>
      <c r="D654" s="16" t="s">
        <v>139</v>
      </c>
      <c r="E654" s="16" t="s">
        <v>143</v>
      </c>
      <c r="F654" s="16" t="s">
        <v>36</v>
      </c>
      <c r="G654" s="16">
        <v>1310</v>
      </c>
      <c r="H654" s="16">
        <v>3420</v>
      </c>
      <c r="I654" s="17" t="s">
        <v>393</v>
      </c>
      <c r="J654" s="18">
        <v>2348043252</v>
      </c>
      <c r="K654" s="19">
        <v>2347400982</v>
      </c>
      <c r="L654" s="19">
        <v>0</v>
      </c>
      <c r="M654" s="19">
        <v>0</v>
      </c>
      <c r="N654" s="19">
        <v>0</v>
      </c>
      <c r="O654" s="19">
        <v>2347400982</v>
      </c>
      <c r="P654" s="19">
        <v>0</v>
      </c>
      <c r="Q654" s="19">
        <v>467819679.83999997</v>
      </c>
      <c r="R654" s="19">
        <v>0</v>
      </c>
      <c r="S654" s="19">
        <v>1804581302.1600001</v>
      </c>
      <c r="T654" s="19">
        <v>1804581302.1600001</v>
      </c>
      <c r="U654" s="19">
        <v>75000000</v>
      </c>
      <c r="V654" s="19">
        <v>75000000</v>
      </c>
      <c r="W654" s="19">
        <v>0</v>
      </c>
      <c r="X654" s="19">
        <v>75000000</v>
      </c>
      <c r="Y654" s="20">
        <f t="shared" si="68"/>
        <v>0.76875715567882474</v>
      </c>
      <c r="Z654" s="20">
        <f t="shared" si="69"/>
        <v>0.76875715567882474</v>
      </c>
      <c r="AA654" s="20">
        <f t="shared" si="70"/>
        <v>0.19929261486523481</v>
      </c>
      <c r="AB654" s="21">
        <f t="shared" si="71"/>
        <v>0.96804977054405961</v>
      </c>
    </row>
    <row r="655" spans="1:28" ht="101.5" outlineLevel="2" x14ac:dyDescent="0.35">
      <c r="A655" s="15" t="s">
        <v>385</v>
      </c>
      <c r="B655" s="16" t="s">
        <v>309</v>
      </c>
      <c r="C655" s="16" t="s">
        <v>138</v>
      </c>
      <c r="D655" s="16" t="s">
        <v>139</v>
      </c>
      <c r="E655" s="16" t="s">
        <v>455</v>
      </c>
      <c r="F655" s="16" t="s">
        <v>36</v>
      </c>
      <c r="G655" s="16">
        <v>1310</v>
      </c>
      <c r="H655" s="16">
        <v>3420</v>
      </c>
      <c r="I655" s="17" t="s">
        <v>456</v>
      </c>
      <c r="J655" s="18">
        <v>50304573</v>
      </c>
      <c r="K655" s="19">
        <v>271557747</v>
      </c>
      <c r="L655" s="19">
        <v>0</v>
      </c>
      <c r="M655" s="19">
        <v>0</v>
      </c>
      <c r="N655" s="19">
        <v>0</v>
      </c>
      <c r="O655" s="19">
        <v>271557747</v>
      </c>
      <c r="P655" s="19">
        <v>0</v>
      </c>
      <c r="Q655" s="19">
        <v>770020.08</v>
      </c>
      <c r="R655" s="19">
        <v>0</v>
      </c>
      <c r="S655" s="19">
        <v>270787726.92000002</v>
      </c>
      <c r="T655" s="19">
        <v>270787726.92000002</v>
      </c>
      <c r="U655" s="19">
        <v>0</v>
      </c>
      <c r="V655" s="19">
        <v>0</v>
      </c>
      <c r="W655" s="19">
        <v>0</v>
      </c>
      <c r="X655" s="19">
        <v>0</v>
      </c>
      <c r="Y655" s="20">
        <f t="shared" si="68"/>
        <v>0.99716443339029481</v>
      </c>
      <c r="Z655" s="20">
        <f t="shared" si="69"/>
        <v>0.99716443339029481</v>
      </c>
      <c r="AA655" s="20">
        <f t="shared" si="70"/>
        <v>2.8355666097053013E-3</v>
      </c>
      <c r="AB655" s="21">
        <f t="shared" si="71"/>
        <v>1.0000000000000002</v>
      </c>
    </row>
    <row r="656" spans="1:28" ht="116" outlineLevel="2" x14ac:dyDescent="0.35">
      <c r="A656" s="15" t="s">
        <v>385</v>
      </c>
      <c r="B656" s="16" t="s">
        <v>309</v>
      </c>
      <c r="C656" s="16" t="s">
        <v>138</v>
      </c>
      <c r="D656" s="16" t="s">
        <v>139</v>
      </c>
      <c r="E656" s="16" t="s">
        <v>149</v>
      </c>
      <c r="F656" s="16" t="s">
        <v>36</v>
      </c>
      <c r="G656" s="16">
        <v>1310</v>
      </c>
      <c r="H656" s="16">
        <v>3420</v>
      </c>
      <c r="I656" s="17" t="s">
        <v>457</v>
      </c>
      <c r="J656" s="18">
        <v>12715454</v>
      </c>
      <c r="K656" s="19">
        <v>13080424</v>
      </c>
      <c r="L656" s="19">
        <v>0</v>
      </c>
      <c r="M656" s="19">
        <v>0</v>
      </c>
      <c r="N656" s="19">
        <v>0</v>
      </c>
      <c r="O656" s="19">
        <v>13080424</v>
      </c>
      <c r="P656" s="19">
        <v>0</v>
      </c>
      <c r="Q656" s="19">
        <v>0</v>
      </c>
      <c r="R656" s="19">
        <v>0</v>
      </c>
      <c r="S656" s="19">
        <v>13080424</v>
      </c>
      <c r="T656" s="19">
        <v>13080424</v>
      </c>
      <c r="U656" s="19">
        <v>0</v>
      </c>
      <c r="V656" s="19">
        <v>0</v>
      </c>
      <c r="W656" s="19">
        <v>0</v>
      </c>
      <c r="X656" s="19">
        <v>0</v>
      </c>
      <c r="Y656" s="20">
        <f t="shared" si="68"/>
        <v>1</v>
      </c>
      <c r="Z656" s="20">
        <f t="shared" si="69"/>
        <v>1</v>
      </c>
      <c r="AA656" s="20">
        <f t="shared" si="70"/>
        <v>0</v>
      </c>
      <c r="AB656" s="21">
        <f t="shared" si="71"/>
        <v>1</v>
      </c>
    </row>
    <row r="657" spans="1:28" ht="58" outlineLevel="2" x14ac:dyDescent="0.35">
      <c r="A657" s="15" t="s">
        <v>385</v>
      </c>
      <c r="B657" s="16" t="s">
        <v>309</v>
      </c>
      <c r="C657" s="16" t="s">
        <v>138</v>
      </c>
      <c r="D657" s="16" t="s">
        <v>139</v>
      </c>
      <c r="E657" s="16" t="s">
        <v>425</v>
      </c>
      <c r="F657" s="16" t="s">
        <v>36</v>
      </c>
      <c r="G657" s="16">
        <v>1310</v>
      </c>
      <c r="H657" s="16">
        <v>3420</v>
      </c>
      <c r="I657" s="17" t="s">
        <v>458</v>
      </c>
      <c r="J657" s="18">
        <v>12576143</v>
      </c>
      <c r="K657" s="19">
        <v>12576143</v>
      </c>
      <c r="L657" s="19">
        <v>0</v>
      </c>
      <c r="M657" s="19">
        <v>0</v>
      </c>
      <c r="N657" s="19">
        <v>0</v>
      </c>
      <c r="O657" s="19">
        <v>12576143</v>
      </c>
      <c r="P657" s="19">
        <v>0</v>
      </c>
      <c r="Q657" s="19">
        <v>12576143</v>
      </c>
      <c r="R657" s="19">
        <v>0</v>
      </c>
      <c r="S657" s="19">
        <v>0</v>
      </c>
      <c r="T657" s="19">
        <v>0</v>
      </c>
      <c r="U657" s="19">
        <v>0</v>
      </c>
      <c r="V657" s="19">
        <v>0</v>
      </c>
      <c r="W657" s="19">
        <v>0</v>
      </c>
      <c r="X657" s="19">
        <v>0</v>
      </c>
      <c r="Y657" s="20">
        <f t="shared" si="68"/>
        <v>0</v>
      </c>
      <c r="Z657" s="20">
        <f t="shared" si="69"/>
        <v>0</v>
      </c>
      <c r="AA657" s="20">
        <f t="shared" si="70"/>
        <v>1</v>
      </c>
      <c r="AB657" s="21">
        <f t="shared" si="71"/>
        <v>1</v>
      </c>
    </row>
    <row r="658" spans="1:28" ht="139.5" customHeight="1" outlineLevel="2" x14ac:dyDescent="0.35">
      <c r="A658" s="15" t="s">
        <v>385</v>
      </c>
      <c r="B658" s="16" t="s">
        <v>309</v>
      </c>
      <c r="C658" s="16" t="s">
        <v>138</v>
      </c>
      <c r="D658" s="16" t="s">
        <v>139</v>
      </c>
      <c r="E658" s="16" t="s">
        <v>155</v>
      </c>
      <c r="F658" s="16">
        <v>542</v>
      </c>
      <c r="G658" s="16">
        <v>1310</v>
      </c>
      <c r="H658" s="16">
        <v>3420</v>
      </c>
      <c r="I658" s="17" t="s">
        <v>459</v>
      </c>
      <c r="J658" s="19">
        <v>0</v>
      </c>
      <c r="K658" s="19">
        <v>4339135105</v>
      </c>
      <c r="L658" s="19">
        <v>0</v>
      </c>
      <c r="M658" s="19">
        <v>0</v>
      </c>
      <c r="N658" s="19">
        <v>0</v>
      </c>
      <c r="O658" s="19">
        <v>4339135105</v>
      </c>
      <c r="P658" s="19">
        <v>0</v>
      </c>
      <c r="Q658" s="19">
        <v>0</v>
      </c>
      <c r="R658" s="19">
        <v>0</v>
      </c>
      <c r="S658" s="19">
        <v>4339135105</v>
      </c>
      <c r="T658" s="19">
        <v>4339135105</v>
      </c>
      <c r="U658" s="19">
        <v>0</v>
      </c>
      <c r="V658" s="19">
        <v>0</v>
      </c>
      <c r="W658" s="19">
        <v>0</v>
      </c>
      <c r="X658" s="19">
        <v>0</v>
      </c>
      <c r="Y658" s="20">
        <f t="shared" si="68"/>
        <v>1</v>
      </c>
      <c r="Z658" s="20">
        <f t="shared" si="69"/>
        <v>1</v>
      </c>
      <c r="AA658" s="20">
        <f t="shared" si="70"/>
        <v>0</v>
      </c>
      <c r="AB658" s="21">
        <f t="shared" si="71"/>
        <v>1</v>
      </c>
    </row>
    <row r="659" spans="1:28" ht="29" outlineLevel="2" x14ac:dyDescent="0.35">
      <c r="A659" s="15" t="s">
        <v>385</v>
      </c>
      <c r="B659" s="16" t="s">
        <v>309</v>
      </c>
      <c r="C659" s="16" t="s">
        <v>138</v>
      </c>
      <c r="D659" s="16" t="s">
        <v>173</v>
      </c>
      <c r="E659" s="16"/>
      <c r="F659" s="16" t="s">
        <v>36</v>
      </c>
      <c r="G659" s="16">
        <v>1320</v>
      </c>
      <c r="H659" s="16">
        <v>3420</v>
      </c>
      <c r="I659" s="17" t="s">
        <v>174</v>
      </c>
      <c r="J659" s="18">
        <v>1563208843</v>
      </c>
      <c r="K659" s="19">
        <v>2113208843</v>
      </c>
      <c r="L659" s="19">
        <v>0</v>
      </c>
      <c r="M659" s="19">
        <v>0</v>
      </c>
      <c r="N659" s="19">
        <v>0</v>
      </c>
      <c r="O659" s="19">
        <v>2113208843</v>
      </c>
      <c r="P659" s="19">
        <v>0</v>
      </c>
      <c r="Q659" s="19">
        <v>425446.45</v>
      </c>
      <c r="R659" s="19">
        <v>0</v>
      </c>
      <c r="S659" s="19">
        <v>1763156213.98</v>
      </c>
      <c r="T659" s="19">
        <v>1763156213.98</v>
      </c>
      <c r="U659" s="19">
        <v>349627182.56999999</v>
      </c>
      <c r="V659" s="19">
        <v>349627182.56999999</v>
      </c>
      <c r="W659" s="19">
        <v>0</v>
      </c>
      <c r="X659" s="19">
        <v>349627182.56999993</v>
      </c>
      <c r="Y659" s="20">
        <f t="shared" si="68"/>
        <v>0.83435019677323963</v>
      </c>
      <c r="Z659" s="20">
        <f t="shared" si="69"/>
        <v>0.83435019677323963</v>
      </c>
      <c r="AA659" s="20">
        <f t="shared" si="70"/>
        <v>2.0132721449150212E-4</v>
      </c>
      <c r="AB659" s="21">
        <f t="shared" si="71"/>
        <v>0.83455152398773114</v>
      </c>
    </row>
    <row r="660" spans="1:28" ht="58" outlineLevel="2" x14ac:dyDescent="0.35">
      <c r="A660" s="15" t="s">
        <v>385</v>
      </c>
      <c r="B660" s="16" t="s">
        <v>309</v>
      </c>
      <c r="C660" s="16" t="s">
        <v>138</v>
      </c>
      <c r="D660" s="16" t="s">
        <v>298</v>
      </c>
      <c r="E660" s="16" t="s">
        <v>143</v>
      </c>
      <c r="F660" s="16" t="s">
        <v>36</v>
      </c>
      <c r="G660" s="16">
        <v>1320</v>
      </c>
      <c r="H660" s="16">
        <v>3420</v>
      </c>
      <c r="I660" s="17" t="s">
        <v>460</v>
      </c>
      <c r="J660" s="18">
        <v>6720620</v>
      </c>
      <c r="K660" s="19">
        <v>6720620</v>
      </c>
      <c r="L660" s="19">
        <v>0</v>
      </c>
      <c r="M660" s="19">
        <v>0</v>
      </c>
      <c r="N660" s="19">
        <v>0</v>
      </c>
      <c r="O660" s="19">
        <v>6720620</v>
      </c>
      <c r="P660" s="19">
        <v>0</v>
      </c>
      <c r="Q660" s="19">
        <v>560048</v>
      </c>
      <c r="R660" s="19">
        <v>0</v>
      </c>
      <c r="S660" s="19">
        <v>6160572</v>
      </c>
      <c r="T660" s="19">
        <v>6160572</v>
      </c>
      <c r="U660" s="19">
        <v>0</v>
      </c>
      <c r="V660" s="19">
        <v>0</v>
      </c>
      <c r="W660" s="19">
        <v>0</v>
      </c>
      <c r="X660" s="19">
        <v>0</v>
      </c>
      <c r="Y660" s="20">
        <f t="shared" si="68"/>
        <v>0.91666721225125058</v>
      </c>
      <c r="Z660" s="20">
        <f t="shared" si="69"/>
        <v>0.91666721225125058</v>
      </c>
      <c r="AA660" s="20">
        <f t="shared" si="70"/>
        <v>8.3332787748749373E-2</v>
      </c>
      <c r="AB660" s="21">
        <f t="shared" si="71"/>
        <v>1</v>
      </c>
    </row>
    <row r="661" spans="1:28" ht="87" outlineLevel="2" x14ac:dyDescent="0.35">
      <c r="A661" s="15" t="s">
        <v>385</v>
      </c>
      <c r="B661" s="16" t="s">
        <v>309</v>
      </c>
      <c r="C661" s="16" t="s">
        <v>138</v>
      </c>
      <c r="D661" s="16" t="s">
        <v>270</v>
      </c>
      <c r="E661" s="16" t="s">
        <v>55</v>
      </c>
      <c r="F661" s="16" t="s">
        <v>36</v>
      </c>
      <c r="G661" s="16">
        <v>1320</v>
      </c>
      <c r="H661" s="16">
        <v>3420</v>
      </c>
      <c r="I661" s="17" t="s">
        <v>461</v>
      </c>
      <c r="J661" s="18">
        <v>19116155</v>
      </c>
      <c r="K661" s="19">
        <v>19116155</v>
      </c>
      <c r="L661" s="19">
        <v>0</v>
      </c>
      <c r="M661" s="19">
        <v>0</v>
      </c>
      <c r="N661" s="19">
        <v>0</v>
      </c>
      <c r="O661" s="19">
        <v>19116155</v>
      </c>
      <c r="P661" s="19">
        <v>0</v>
      </c>
      <c r="Q661" s="19">
        <v>1593012</v>
      </c>
      <c r="R661" s="19">
        <v>0</v>
      </c>
      <c r="S661" s="19">
        <v>17523143</v>
      </c>
      <c r="T661" s="19">
        <v>17523143</v>
      </c>
      <c r="U661" s="19">
        <v>0</v>
      </c>
      <c r="V661" s="19">
        <v>0</v>
      </c>
      <c r="W661" s="19">
        <v>0</v>
      </c>
      <c r="X661" s="19">
        <v>0</v>
      </c>
      <c r="Y661" s="20">
        <f t="shared" si="68"/>
        <v>0.91666671461912708</v>
      </c>
      <c r="Z661" s="20">
        <f t="shared" si="69"/>
        <v>0.91666671461912708</v>
      </c>
      <c r="AA661" s="20">
        <f t="shared" si="70"/>
        <v>8.3333285380872882E-2</v>
      </c>
      <c r="AB661" s="21">
        <f t="shared" si="71"/>
        <v>1</v>
      </c>
    </row>
    <row r="662" spans="1:28" ht="63" customHeight="1" outlineLevel="2" x14ac:dyDescent="0.35">
      <c r="A662" s="15" t="s">
        <v>385</v>
      </c>
      <c r="B662" s="16" t="s">
        <v>309</v>
      </c>
      <c r="C662" s="16" t="s">
        <v>138</v>
      </c>
      <c r="D662" s="16" t="s">
        <v>270</v>
      </c>
      <c r="E662" s="16" t="s">
        <v>141</v>
      </c>
      <c r="F662" s="16" t="s">
        <v>36</v>
      </c>
      <c r="G662" s="16">
        <v>1320</v>
      </c>
      <c r="H662" s="16">
        <v>3420</v>
      </c>
      <c r="I662" s="17" t="s">
        <v>462</v>
      </c>
      <c r="J662" s="18">
        <v>89509206</v>
      </c>
      <c r="K662" s="19">
        <v>89509206</v>
      </c>
      <c r="L662" s="19">
        <v>0</v>
      </c>
      <c r="M662" s="19">
        <v>0</v>
      </c>
      <c r="N662" s="19">
        <v>0</v>
      </c>
      <c r="O662" s="19">
        <v>89509206</v>
      </c>
      <c r="P662" s="19">
        <v>0</v>
      </c>
      <c r="Q662" s="19">
        <v>6393511</v>
      </c>
      <c r="R662" s="19">
        <v>0</v>
      </c>
      <c r="S662" s="19">
        <v>83115695</v>
      </c>
      <c r="T662" s="19">
        <v>83115695</v>
      </c>
      <c r="U662" s="19">
        <v>0</v>
      </c>
      <c r="V662" s="19">
        <v>0</v>
      </c>
      <c r="W662" s="19">
        <v>0</v>
      </c>
      <c r="X662" s="19">
        <v>0</v>
      </c>
      <c r="Y662" s="20">
        <f t="shared" si="68"/>
        <v>0.92857147006755936</v>
      </c>
      <c r="Z662" s="20">
        <f t="shared" si="69"/>
        <v>0.92857147006755936</v>
      </c>
      <c r="AA662" s="20">
        <f t="shared" si="70"/>
        <v>7.1428529932440699E-2</v>
      </c>
      <c r="AB662" s="21">
        <f t="shared" si="71"/>
        <v>1</v>
      </c>
    </row>
    <row r="663" spans="1:28" ht="43.5" outlineLevel="2" x14ac:dyDescent="0.35">
      <c r="A663" s="15" t="s">
        <v>385</v>
      </c>
      <c r="B663" s="16" t="s">
        <v>309</v>
      </c>
      <c r="C663" s="16" t="s">
        <v>138</v>
      </c>
      <c r="D663" s="16" t="s">
        <v>175</v>
      </c>
      <c r="E663" s="16" t="s">
        <v>55</v>
      </c>
      <c r="F663" s="16" t="s">
        <v>36</v>
      </c>
      <c r="G663" s="16">
        <v>1320</v>
      </c>
      <c r="H663" s="16">
        <v>3420</v>
      </c>
      <c r="I663" s="17" t="s">
        <v>463</v>
      </c>
      <c r="J663" s="18">
        <v>777726077</v>
      </c>
      <c r="K663" s="19">
        <v>777726077</v>
      </c>
      <c r="L663" s="19">
        <v>0</v>
      </c>
      <c r="M663" s="19">
        <v>0</v>
      </c>
      <c r="N663" s="19">
        <v>0</v>
      </c>
      <c r="O663" s="19">
        <v>777726077</v>
      </c>
      <c r="P663" s="19">
        <v>0</v>
      </c>
      <c r="Q663" s="19">
        <v>59825082.030000001</v>
      </c>
      <c r="R663" s="19">
        <v>0</v>
      </c>
      <c r="S663" s="19">
        <v>717900994.97000003</v>
      </c>
      <c r="T663" s="19">
        <v>717900994.97000003</v>
      </c>
      <c r="U663" s="19">
        <v>0</v>
      </c>
      <c r="V663" s="19">
        <v>0</v>
      </c>
      <c r="W663" s="19">
        <v>0</v>
      </c>
      <c r="X663" s="19">
        <v>0</v>
      </c>
      <c r="Y663" s="20">
        <f t="shared" si="68"/>
        <v>0.92307692412633358</v>
      </c>
      <c r="Z663" s="20">
        <f t="shared" si="69"/>
        <v>0.92307692412633358</v>
      </c>
      <c r="AA663" s="20">
        <f t="shared" si="70"/>
        <v>7.6923075873666508E-2</v>
      </c>
      <c r="AB663" s="21">
        <f t="shared" si="71"/>
        <v>1</v>
      </c>
    </row>
    <row r="664" spans="1:28" ht="43.5" outlineLevel="2" x14ac:dyDescent="0.35">
      <c r="A664" s="15" t="s">
        <v>385</v>
      </c>
      <c r="B664" s="16" t="s">
        <v>309</v>
      </c>
      <c r="C664" s="16" t="s">
        <v>138</v>
      </c>
      <c r="D664" s="16" t="s">
        <v>175</v>
      </c>
      <c r="E664" s="16" t="s">
        <v>141</v>
      </c>
      <c r="F664" s="16" t="s">
        <v>36</v>
      </c>
      <c r="G664" s="16">
        <v>1320</v>
      </c>
      <c r="H664" s="16">
        <v>3420</v>
      </c>
      <c r="I664" s="17" t="s">
        <v>464</v>
      </c>
      <c r="J664" s="18">
        <v>1681949909</v>
      </c>
      <c r="K664" s="19">
        <v>1681949909</v>
      </c>
      <c r="L664" s="19">
        <v>0</v>
      </c>
      <c r="M664" s="19">
        <v>0</v>
      </c>
      <c r="N664" s="19">
        <v>0</v>
      </c>
      <c r="O664" s="19">
        <v>1681949909</v>
      </c>
      <c r="P664" s="19">
        <v>0</v>
      </c>
      <c r="Q664" s="19">
        <v>120139282</v>
      </c>
      <c r="R664" s="19">
        <v>0</v>
      </c>
      <c r="S664" s="19">
        <v>1561810627</v>
      </c>
      <c r="T664" s="19">
        <v>1561810627</v>
      </c>
      <c r="U664" s="19">
        <v>0</v>
      </c>
      <c r="V664" s="19">
        <v>0</v>
      </c>
      <c r="W664" s="19">
        <v>0</v>
      </c>
      <c r="X664" s="19">
        <v>0</v>
      </c>
      <c r="Y664" s="20">
        <f t="shared" si="68"/>
        <v>0.92857142691518768</v>
      </c>
      <c r="Z664" s="20">
        <f t="shared" si="69"/>
        <v>0.92857142691518768</v>
      </c>
      <c r="AA664" s="20">
        <f t="shared" si="70"/>
        <v>7.1428573084812361E-2</v>
      </c>
      <c r="AB664" s="21">
        <f t="shared" si="71"/>
        <v>1</v>
      </c>
    </row>
    <row r="665" spans="1:28" ht="43.5" outlineLevel="2" x14ac:dyDescent="0.35">
      <c r="A665" s="15" t="s">
        <v>385</v>
      </c>
      <c r="B665" s="16" t="s">
        <v>309</v>
      </c>
      <c r="C665" s="16" t="s">
        <v>138</v>
      </c>
      <c r="D665" s="16" t="s">
        <v>175</v>
      </c>
      <c r="E665" s="16" t="s">
        <v>143</v>
      </c>
      <c r="F665" s="16" t="s">
        <v>36</v>
      </c>
      <c r="G665" s="16">
        <v>1320</v>
      </c>
      <c r="H665" s="16">
        <v>3420</v>
      </c>
      <c r="I665" s="17" t="s">
        <v>465</v>
      </c>
      <c r="J665" s="18">
        <v>88976124</v>
      </c>
      <c r="K665" s="19">
        <v>88976124</v>
      </c>
      <c r="L665" s="19">
        <v>0</v>
      </c>
      <c r="M665" s="19">
        <v>0</v>
      </c>
      <c r="N665" s="19">
        <v>0</v>
      </c>
      <c r="O665" s="19">
        <v>88976124</v>
      </c>
      <c r="P665" s="19">
        <v>0</v>
      </c>
      <c r="Q665" s="19">
        <v>9336103.0600000005</v>
      </c>
      <c r="R665" s="19">
        <v>0</v>
      </c>
      <c r="S665" s="19">
        <v>79640020.939999998</v>
      </c>
      <c r="T665" s="19">
        <v>79640020.939999998</v>
      </c>
      <c r="U665" s="19">
        <v>0</v>
      </c>
      <c r="V665" s="19">
        <v>0</v>
      </c>
      <c r="W665" s="19">
        <v>0</v>
      </c>
      <c r="X665" s="19">
        <v>0</v>
      </c>
      <c r="Y665" s="20">
        <f t="shared" si="68"/>
        <v>0.89507181656957768</v>
      </c>
      <c r="Z665" s="20">
        <f t="shared" si="69"/>
        <v>0.89507181656957768</v>
      </c>
      <c r="AA665" s="20">
        <f t="shared" si="70"/>
        <v>0.1049281834304223</v>
      </c>
      <c r="AB665" s="21">
        <f t="shared" si="71"/>
        <v>1</v>
      </c>
    </row>
    <row r="666" spans="1:28" ht="43.5" outlineLevel="2" x14ac:dyDescent="0.35">
      <c r="A666" s="15" t="s">
        <v>385</v>
      </c>
      <c r="B666" s="16" t="s">
        <v>309</v>
      </c>
      <c r="C666" s="16" t="s">
        <v>138</v>
      </c>
      <c r="D666" s="16" t="s">
        <v>175</v>
      </c>
      <c r="E666" s="16" t="s">
        <v>335</v>
      </c>
      <c r="F666" s="16" t="s">
        <v>36</v>
      </c>
      <c r="G666" s="16">
        <v>1320</v>
      </c>
      <c r="H666" s="16">
        <v>3420</v>
      </c>
      <c r="I666" s="17" t="s">
        <v>466</v>
      </c>
      <c r="J666" s="18">
        <v>1954178</v>
      </c>
      <c r="K666" s="19">
        <v>1954178</v>
      </c>
      <c r="L666" s="19">
        <v>0</v>
      </c>
      <c r="M666" s="19">
        <v>0</v>
      </c>
      <c r="N666" s="19">
        <v>0</v>
      </c>
      <c r="O666" s="19">
        <v>1954178</v>
      </c>
      <c r="P666" s="19">
        <v>0</v>
      </c>
      <c r="Q666" s="19">
        <v>205048.35</v>
      </c>
      <c r="R666" s="19">
        <v>0</v>
      </c>
      <c r="S666" s="19">
        <v>1749129.65</v>
      </c>
      <c r="T666" s="19">
        <v>1749129.65</v>
      </c>
      <c r="U666" s="19">
        <v>0</v>
      </c>
      <c r="V666" s="19">
        <v>0</v>
      </c>
      <c r="W666" s="19">
        <v>0</v>
      </c>
      <c r="X666" s="19">
        <v>0</v>
      </c>
      <c r="Y666" s="20">
        <f t="shared" ref="Y666:Y672" si="72">S666/K666</f>
        <v>0.89507181536175306</v>
      </c>
      <c r="Z666" s="20">
        <f t="shared" ref="Z666:Z672" si="73">S666/O666</f>
        <v>0.89507181536175306</v>
      </c>
      <c r="AA666" s="20">
        <f t="shared" ref="AA666:AA672" si="74">(P666+Q666+R666)/O666</f>
        <v>0.10492818463824688</v>
      </c>
      <c r="AB666" s="21">
        <f t="shared" ref="AB666:AB672" si="75">Z666+AA666</f>
        <v>1</v>
      </c>
    </row>
    <row r="667" spans="1:28" ht="29" outlineLevel="2" x14ac:dyDescent="0.35">
      <c r="A667" s="15" t="s">
        <v>385</v>
      </c>
      <c r="B667" s="16" t="s">
        <v>309</v>
      </c>
      <c r="C667" s="16" t="s">
        <v>138</v>
      </c>
      <c r="D667" s="16" t="s">
        <v>403</v>
      </c>
      <c r="E667" s="16"/>
      <c r="F667" s="16" t="s">
        <v>36</v>
      </c>
      <c r="G667" s="16">
        <v>1320</v>
      </c>
      <c r="H667" s="16">
        <v>3420</v>
      </c>
      <c r="I667" s="17" t="s">
        <v>449</v>
      </c>
      <c r="J667" s="18">
        <v>2500000</v>
      </c>
      <c r="K667" s="19">
        <v>2000000</v>
      </c>
      <c r="L667" s="19">
        <v>0</v>
      </c>
      <c r="M667" s="19">
        <v>0</v>
      </c>
      <c r="N667" s="19">
        <v>0</v>
      </c>
      <c r="O667" s="19">
        <v>2000000</v>
      </c>
      <c r="P667" s="19">
        <v>0</v>
      </c>
      <c r="Q667" s="19">
        <v>413253.75</v>
      </c>
      <c r="R667" s="19">
        <v>0</v>
      </c>
      <c r="S667" s="19">
        <v>1586746.25</v>
      </c>
      <c r="T667" s="19">
        <v>1586746.25</v>
      </c>
      <c r="U667" s="19">
        <v>0</v>
      </c>
      <c r="V667" s="19">
        <v>0</v>
      </c>
      <c r="W667" s="19">
        <v>0</v>
      </c>
      <c r="X667" s="19">
        <v>0</v>
      </c>
      <c r="Y667" s="20">
        <f t="shared" si="72"/>
        <v>0.79337312500000001</v>
      </c>
      <c r="Z667" s="20">
        <f t="shared" si="73"/>
        <v>0.79337312500000001</v>
      </c>
      <c r="AA667" s="20">
        <f t="shared" si="74"/>
        <v>0.20662687499999999</v>
      </c>
      <c r="AB667" s="21">
        <f t="shared" si="75"/>
        <v>1</v>
      </c>
    </row>
    <row r="668" spans="1:28" ht="58" outlineLevel="2" x14ac:dyDescent="0.35">
      <c r="A668" s="15" t="s">
        <v>385</v>
      </c>
      <c r="B668" s="16" t="s">
        <v>475</v>
      </c>
      <c r="C668" s="16" t="s">
        <v>138</v>
      </c>
      <c r="D668" s="16" t="s">
        <v>139</v>
      </c>
      <c r="E668" s="16" t="s">
        <v>55</v>
      </c>
      <c r="F668" s="16" t="s">
        <v>36</v>
      </c>
      <c r="G668" s="16">
        <v>1310</v>
      </c>
      <c r="H668" s="16">
        <v>3480</v>
      </c>
      <c r="I668" s="17" t="s">
        <v>140</v>
      </c>
      <c r="J668" s="18">
        <v>115182758</v>
      </c>
      <c r="K668" s="19">
        <v>115167762</v>
      </c>
      <c r="L668" s="19">
        <v>0</v>
      </c>
      <c r="M668" s="19">
        <v>0</v>
      </c>
      <c r="N668" s="19">
        <v>0</v>
      </c>
      <c r="O668" s="19">
        <v>115167762</v>
      </c>
      <c r="P668" s="19">
        <v>0</v>
      </c>
      <c r="Q668" s="19">
        <v>38344389.369999997</v>
      </c>
      <c r="R668" s="19">
        <v>0</v>
      </c>
      <c r="S668" s="19">
        <v>76823372.629999995</v>
      </c>
      <c r="T668" s="19">
        <v>76823372.629999995</v>
      </c>
      <c r="U668" s="19">
        <v>0</v>
      </c>
      <c r="V668" s="19">
        <v>0</v>
      </c>
      <c r="W668" s="19">
        <v>0</v>
      </c>
      <c r="X668" s="19">
        <v>0</v>
      </c>
      <c r="Y668" s="20">
        <f t="shared" si="72"/>
        <v>0.6670562255954926</v>
      </c>
      <c r="Z668" s="20">
        <f t="shared" si="73"/>
        <v>0.6670562255954926</v>
      </c>
      <c r="AA668" s="20">
        <f t="shared" si="74"/>
        <v>0.3329437744045074</v>
      </c>
      <c r="AB668" s="21">
        <f t="shared" si="75"/>
        <v>1</v>
      </c>
    </row>
    <row r="669" spans="1:28" ht="116" outlineLevel="2" x14ac:dyDescent="0.35">
      <c r="A669" s="15" t="s">
        <v>385</v>
      </c>
      <c r="B669" s="16" t="s">
        <v>475</v>
      </c>
      <c r="C669" s="16" t="s">
        <v>138</v>
      </c>
      <c r="D669" s="16" t="s">
        <v>139</v>
      </c>
      <c r="E669" s="16" t="s">
        <v>482</v>
      </c>
      <c r="F669" s="16" t="s">
        <v>36</v>
      </c>
      <c r="G669" s="16">
        <v>1310</v>
      </c>
      <c r="H669" s="16">
        <v>3480</v>
      </c>
      <c r="I669" s="17" t="s">
        <v>483</v>
      </c>
      <c r="J669" s="18">
        <v>263994208</v>
      </c>
      <c r="K669" s="19">
        <v>263994208</v>
      </c>
      <c r="L669" s="19">
        <v>0</v>
      </c>
      <c r="M669" s="19">
        <v>0</v>
      </c>
      <c r="N669" s="19">
        <v>0</v>
      </c>
      <c r="O669" s="19">
        <v>263994208</v>
      </c>
      <c r="P669" s="19">
        <v>0</v>
      </c>
      <c r="Q669" s="19">
        <v>75462766</v>
      </c>
      <c r="R669" s="19">
        <v>0</v>
      </c>
      <c r="S669" s="19">
        <v>188531438</v>
      </c>
      <c r="T669" s="19">
        <v>188531438</v>
      </c>
      <c r="U669" s="19">
        <v>4</v>
      </c>
      <c r="V669" s="19">
        <v>4</v>
      </c>
      <c r="W669" s="19">
        <v>0</v>
      </c>
      <c r="X669" s="19">
        <v>4</v>
      </c>
      <c r="Y669" s="20">
        <f t="shared" si="72"/>
        <v>0.71414990286453561</v>
      </c>
      <c r="Z669" s="20">
        <f t="shared" si="73"/>
        <v>0.71414990286453561</v>
      </c>
      <c r="AA669" s="20">
        <f t="shared" si="74"/>
        <v>0.28585008198361683</v>
      </c>
      <c r="AB669" s="21">
        <f t="shared" si="75"/>
        <v>0.99999998484815245</v>
      </c>
    </row>
    <row r="670" spans="1:28" ht="58" outlineLevel="2" x14ac:dyDescent="0.35">
      <c r="A670" s="15" t="s">
        <v>385</v>
      </c>
      <c r="B670" s="16" t="s">
        <v>475</v>
      </c>
      <c r="C670" s="16" t="s">
        <v>138</v>
      </c>
      <c r="D670" s="16" t="s">
        <v>139</v>
      </c>
      <c r="E670" s="16" t="s">
        <v>141</v>
      </c>
      <c r="F670" s="16" t="s">
        <v>36</v>
      </c>
      <c r="G670" s="16">
        <v>1310</v>
      </c>
      <c r="H670" s="16">
        <v>3480</v>
      </c>
      <c r="I670" s="17" t="s">
        <v>142</v>
      </c>
      <c r="J670" s="18">
        <v>304206665</v>
      </c>
      <c r="K670" s="19">
        <v>304161012</v>
      </c>
      <c r="L670" s="19">
        <v>0</v>
      </c>
      <c r="M670" s="19">
        <v>0</v>
      </c>
      <c r="N670" s="19">
        <v>0</v>
      </c>
      <c r="O670" s="19">
        <v>304161012</v>
      </c>
      <c r="P670" s="19">
        <v>0</v>
      </c>
      <c r="Q670" s="19">
        <v>46863793.899999999</v>
      </c>
      <c r="R670" s="19">
        <v>0</v>
      </c>
      <c r="S670" s="19">
        <v>257297218.09999999</v>
      </c>
      <c r="T670" s="19">
        <v>257297218.09999999</v>
      </c>
      <c r="U670" s="19">
        <v>0</v>
      </c>
      <c r="V670" s="19">
        <v>0</v>
      </c>
      <c r="W670" s="19">
        <v>0</v>
      </c>
      <c r="X670" s="19">
        <v>0</v>
      </c>
      <c r="Y670" s="20">
        <f t="shared" si="72"/>
        <v>0.8459243885603589</v>
      </c>
      <c r="Z670" s="20">
        <f t="shared" si="73"/>
        <v>0.8459243885603589</v>
      </c>
      <c r="AA670" s="20">
        <f t="shared" si="74"/>
        <v>0.15407561143964105</v>
      </c>
      <c r="AB670" s="21">
        <f t="shared" si="75"/>
        <v>1</v>
      </c>
    </row>
    <row r="671" spans="1:28" ht="101.5" outlineLevel="2" x14ac:dyDescent="0.35">
      <c r="A671" s="15" t="s">
        <v>385</v>
      </c>
      <c r="B671" s="16" t="s">
        <v>475</v>
      </c>
      <c r="C671" s="16" t="s">
        <v>138</v>
      </c>
      <c r="D671" s="16" t="s">
        <v>139</v>
      </c>
      <c r="E671" s="16" t="s">
        <v>287</v>
      </c>
      <c r="F671" s="16" t="s">
        <v>36</v>
      </c>
      <c r="G671" s="16">
        <v>1310</v>
      </c>
      <c r="H671" s="16">
        <v>3480</v>
      </c>
      <c r="I671" s="17" t="s">
        <v>484</v>
      </c>
      <c r="J671" s="18">
        <v>4763337554</v>
      </c>
      <c r="K671" s="19">
        <v>6685435108</v>
      </c>
      <c r="L671" s="19">
        <v>0</v>
      </c>
      <c r="M671" s="19">
        <v>0</v>
      </c>
      <c r="N671" s="19">
        <v>0</v>
      </c>
      <c r="O671" s="19">
        <v>6685435108</v>
      </c>
      <c r="P671" s="19">
        <v>0</v>
      </c>
      <c r="Q671" s="19">
        <v>799794529.08000004</v>
      </c>
      <c r="R671" s="19">
        <v>0</v>
      </c>
      <c r="S671" s="19">
        <v>5885640578.9200001</v>
      </c>
      <c r="T671" s="19">
        <v>5885636681.04</v>
      </c>
      <c r="U671" s="19">
        <v>0</v>
      </c>
      <c r="V671" s="19">
        <v>0</v>
      </c>
      <c r="W671" s="19">
        <v>0</v>
      </c>
      <c r="X671" s="19">
        <v>0</v>
      </c>
      <c r="Y671" s="20">
        <f t="shared" si="72"/>
        <v>0.88036761764048221</v>
      </c>
      <c r="Z671" s="20">
        <f t="shared" si="73"/>
        <v>0.88036761764048221</v>
      </c>
      <c r="AA671" s="20">
        <f t="shared" si="74"/>
        <v>0.11963238235951779</v>
      </c>
      <c r="AB671" s="21">
        <f t="shared" si="75"/>
        <v>1</v>
      </c>
    </row>
    <row r="672" spans="1:28" ht="43.5" outlineLevel="2" x14ac:dyDescent="0.35">
      <c r="A672" s="15" t="s">
        <v>385</v>
      </c>
      <c r="B672" s="16" t="s">
        <v>475</v>
      </c>
      <c r="C672" s="16" t="s">
        <v>138</v>
      </c>
      <c r="D672" s="16" t="s">
        <v>139</v>
      </c>
      <c r="E672" s="16" t="s">
        <v>143</v>
      </c>
      <c r="F672" s="16" t="s">
        <v>36</v>
      </c>
      <c r="G672" s="16">
        <v>1310</v>
      </c>
      <c r="H672" s="16">
        <v>3480</v>
      </c>
      <c r="I672" s="17" t="s">
        <v>393</v>
      </c>
      <c r="J672" s="18">
        <v>1764386608</v>
      </c>
      <c r="K672" s="19">
        <v>1764120545</v>
      </c>
      <c r="L672" s="19">
        <v>0</v>
      </c>
      <c r="M672" s="19">
        <v>0</v>
      </c>
      <c r="N672" s="19">
        <v>0</v>
      </c>
      <c r="O672" s="19">
        <v>1764120545</v>
      </c>
      <c r="P672" s="19">
        <v>0</v>
      </c>
      <c r="Q672" s="19">
        <v>328467527.08999997</v>
      </c>
      <c r="R672" s="19">
        <v>0</v>
      </c>
      <c r="S672" s="19">
        <v>1297626300.9100001</v>
      </c>
      <c r="T672" s="19">
        <v>1297626300.9100001</v>
      </c>
      <c r="U672" s="19">
        <v>138026717</v>
      </c>
      <c r="V672" s="19">
        <v>138026717</v>
      </c>
      <c r="W672" s="19">
        <v>0</v>
      </c>
      <c r="X672" s="19">
        <v>138026717</v>
      </c>
      <c r="Y672" s="20">
        <f t="shared" si="72"/>
        <v>0.7355655511114747</v>
      </c>
      <c r="Z672" s="20">
        <f t="shared" si="73"/>
        <v>0.7355655511114747</v>
      </c>
      <c r="AA672" s="20">
        <f t="shared" si="74"/>
        <v>0.18619335737626705</v>
      </c>
      <c r="AB672" s="21">
        <f t="shared" si="75"/>
        <v>0.92175890848774178</v>
      </c>
    </row>
    <row r="673" spans="1:28" ht="77.150000000000006" customHeight="1" outlineLevel="2" x14ac:dyDescent="0.35">
      <c r="A673" s="15" t="s">
        <v>385</v>
      </c>
      <c r="B673" s="16" t="s">
        <v>475</v>
      </c>
      <c r="C673" s="16" t="s">
        <v>138</v>
      </c>
      <c r="D673" s="16" t="s">
        <v>139</v>
      </c>
      <c r="E673" s="16" t="s">
        <v>335</v>
      </c>
      <c r="F673" s="16" t="s">
        <v>36</v>
      </c>
      <c r="G673" s="16">
        <v>1310</v>
      </c>
      <c r="H673" s="16">
        <v>3480</v>
      </c>
      <c r="I673" s="17" t="s">
        <v>485</v>
      </c>
      <c r="J673" s="18">
        <v>44315050</v>
      </c>
      <c r="K673" s="19">
        <v>0</v>
      </c>
      <c r="L673" s="19">
        <v>0</v>
      </c>
      <c r="M673" s="19">
        <v>0</v>
      </c>
      <c r="N673" s="19">
        <v>0</v>
      </c>
      <c r="O673" s="19">
        <v>0</v>
      </c>
      <c r="P673" s="19">
        <v>0</v>
      </c>
      <c r="Q673" s="19">
        <v>0</v>
      </c>
      <c r="R673" s="19">
        <v>0</v>
      </c>
      <c r="S673" s="19">
        <v>0</v>
      </c>
      <c r="T673" s="19">
        <v>0</v>
      </c>
      <c r="U673" s="19">
        <v>0</v>
      </c>
      <c r="V673" s="19">
        <v>0</v>
      </c>
      <c r="W673" s="19">
        <v>0</v>
      </c>
      <c r="X673" s="19">
        <v>0</v>
      </c>
      <c r="Y673" s="20">
        <v>0</v>
      </c>
      <c r="Z673" s="20">
        <v>0</v>
      </c>
      <c r="AA673" s="20">
        <v>0</v>
      </c>
      <c r="AB673" s="21">
        <v>0</v>
      </c>
    </row>
    <row r="674" spans="1:28" ht="43.5" outlineLevel="2" x14ac:dyDescent="0.35">
      <c r="A674" s="15" t="s">
        <v>385</v>
      </c>
      <c r="B674" s="16" t="s">
        <v>475</v>
      </c>
      <c r="C674" s="16" t="s">
        <v>138</v>
      </c>
      <c r="D674" s="16" t="s">
        <v>139</v>
      </c>
      <c r="E674" s="16" t="s">
        <v>291</v>
      </c>
      <c r="F674" s="16" t="s">
        <v>36</v>
      </c>
      <c r="G674" s="16">
        <v>1310</v>
      </c>
      <c r="H674" s="16">
        <v>3480</v>
      </c>
      <c r="I674" s="17" t="s">
        <v>486</v>
      </c>
      <c r="J674" s="18">
        <v>17278606</v>
      </c>
      <c r="K674" s="19">
        <v>17278606</v>
      </c>
      <c r="L674" s="19">
        <v>0</v>
      </c>
      <c r="M674" s="19">
        <v>0</v>
      </c>
      <c r="N674" s="19">
        <v>0</v>
      </c>
      <c r="O674" s="19">
        <v>17278606</v>
      </c>
      <c r="P674" s="19">
        <v>0</v>
      </c>
      <c r="Q674" s="19">
        <v>0</v>
      </c>
      <c r="R674" s="19">
        <v>0</v>
      </c>
      <c r="S674" s="19">
        <v>0</v>
      </c>
      <c r="T674" s="19">
        <v>0</v>
      </c>
      <c r="U674" s="19">
        <v>17278606</v>
      </c>
      <c r="V674" s="19">
        <v>17278606</v>
      </c>
      <c r="W674" s="19">
        <v>0</v>
      </c>
      <c r="X674" s="19">
        <v>17278606</v>
      </c>
      <c r="Y674" s="20">
        <f t="shared" ref="Y674:Y682" si="76">S674/K674</f>
        <v>0</v>
      </c>
      <c r="Z674" s="20">
        <f t="shared" ref="Z674:Z682" si="77">S674/O674</f>
        <v>0</v>
      </c>
      <c r="AA674" s="20">
        <f t="shared" ref="AA674:AA682" si="78">(P674+Q674+R674)/O674</f>
        <v>0</v>
      </c>
      <c r="AB674" s="21">
        <f t="shared" ref="AB674:AB682" si="79">Z674+AA674</f>
        <v>0</v>
      </c>
    </row>
    <row r="675" spans="1:28" ht="101.5" outlineLevel="2" x14ac:dyDescent="0.35">
      <c r="A675" s="15" t="s">
        <v>385</v>
      </c>
      <c r="B675" s="16" t="s">
        <v>475</v>
      </c>
      <c r="C675" s="16" t="s">
        <v>138</v>
      </c>
      <c r="D675" s="16" t="s">
        <v>139</v>
      </c>
      <c r="E675" s="16" t="s">
        <v>394</v>
      </c>
      <c r="F675" s="16" t="s">
        <v>36</v>
      </c>
      <c r="G675" s="16">
        <v>1310</v>
      </c>
      <c r="H675" s="16">
        <v>3480</v>
      </c>
      <c r="I675" s="17" t="s">
        <v>487</v>
      </c>
      <c r="J675" s="18">
        <v>16768190</v>
      </c>
      <c r="K675" s="19">
        <v>16768190</v>
      </c>
      <c r="L675" s="19">
        <v>0</v>
      </c>
      <c r="M675" s="19">
        <v>0</v>
      </c>
      <c r="N675" s="19">
        <v>0</v>
      </c>
      <c r="O675" s="19">
        <v>16768190</v>
      </c>
      <c r="P675" s="19">
        <v>0</v>
      </c>
      <c r="Q675" s="19">
        <v>0</v>
      </c>
      <c r="R675" s="19">
        <v>0</v>
      </c>
      <c r="S675" s="19">
        <v>16768190</v>
      </c>
      <c r="T675" s="19">
        <v>16768190</v>
      </c>
      <c r="U675" s="19">
        <v>0</v>
      </c>
      <c r="V675" s="19">
        <v>0</v>
      </c>
      <c r="W675" s="19">
        <v>0</v>
      </c>
      <c r="X675" s="19">
        <v>0</v>
      </c>
      <c r="Y675" s="20">
        <f t="shared" si="76"/>
        <v>1</v>
      </c>
      <c r="Z675" s="20">
        <f t="shared" si="77"/>
        <v>1</v>
      </c>
      <c r="AA675" s="20">
        <f t="shared" si="78"/>
        <v>0</v>
      </c>
      <c r="AB675" s="21">
        <f t="shared" si="79"/>
        <v>1</v>
      </c>
    </row>
    <row r="676" spans="1:28" ht="43.5" outlineLevel="2" x14ac:dyDescent="0.35">
      <c r="A676" s="15" t="s">
        <v>385</v>
      </c>
      <c r="B676" s="16" t="s">
        <v>475</v>
      </c>
      <c r="C676" s="16" t="s">
        <v>138</v>
      </c>
      <c r="D676" s="16" t="s">
        <v>139</v>
      </c>
      <c r="E676" s="16" t="s">
        <v>396</v>
      </c>
      <c r="F676" s="16" t="s">
        <v>36</v>
      </c>
      <c r="G676" s="16">
        <v>1310</v>
      </c>
      <c r="H676" s="16">
        <v>3480</v>
      </c>
      <c r="I676" s="17" t="s">
        <v>488</v>
      </c>
      <c r="J676" s="18">
        <v>8396528</v>
      </c>
      <c r="K676" s="19">
        <v>8396528</v>
      </c>
      <c r="L676" s="19">
        <v>0</v>
      </c>
      <c r="M676" s="19">
        <v>0</v>
      </c>
      <c r="N676" s="19">
        <v>0</v>
      </c>
      <c r="O676" s="19">
        <v>8396528</v>
      </c>
      <c r="P676" s="19">
        <v>0</v>
      </c>
      <c r="Q676" s="19">
        <v>8396528</v>
      </c>
      <c r="R676" s="19">
        <v>0</v>
      </c>
      <c r="S676" s="19">
        <v>0</v>
      </c>
      <c r="T676" s="19">
        <v>0</v>
      </c>
      <c r="U676" s="19">
        <v>0</v>
      </c>
      <c r="V676" s="19">
        <v>0</v>
      </c>
      <c r="W676" s="19">
        <v>0</v>
      </c>
      <c r="X676" s="19">
        <v>0</v>
      </c>
      <c r="Y676" s="20">
        <f t="shared" si="76"/>
        <v>0</v>
      </c>
      <c r="Z676" s="20">
        <f t="shared" si="77"/>
        <v>0</v>
      </c>
      <c r="AA676" s="20">
        <f t="shared" si="78"/>
        <v>1</v>
      </c>
      <c r="AB676" s="21">
        <f t="shared" si="79"/>
        <v>1</v>
      </c>
    </row>
    <row r="677" spans="1:28" ht="43.5" outlineLevel="2" x14ac:dyDescent="0.35">
      <c r="A677" s="15" t="s">
        <v>385</v>
      </c>
      <c r="B677" s="16" t="s">
        <v>475</v>
      </c>
      <c r="C677" s="16" t="s">
        <v>138</v>
      </c>
      <c r="D677" s="16" t="s">
        <v>139</v>
      </c>
      <c r="E677" s="16" t="s">
        <v>417</v>
      </c>
      <c r="F677" s="16" t="s">
        <v>36</v>
      </c>
      <c r="G677" s="16">
        <v>1310</v>
      </c>
      <c r="H677" s="16">
        <v>3480</v>
      </c>
      <c r="I677" s="17" t="s">
        <v>489</v>
      </c>
      <c r="J677" s="18">
        <v>25421749</v>
      </c>
      <c r="K677" s="19">
        <v>25421749</v>
      </c>
      <c r="L677" s="19">
        <v>0</v>
      </c>
      <c r="M677" s="19">
        <v>0</v>
      </c>
      <c r="N677" s="19">
        <v>0</v>
      </c>
      <c r="O677" s="19">
        <v>25421749</v>
      </c>
      <c r="P677" s="19">
        <v>0</v>
      </c>
      <c r="Q677" s="19">
        <v>2667457.94</v>
      </c>
      <c r="R677" s="19">
        <v>0</v>
      </c>
      <c r="S677" s="19">
        <v>22754291.059999999</v>
      </c>
      <c r="T677" s="19">
        <v>22754291.059999999</v>
      </c>
      <c r="U677" s="19">
        <v>0</v>
      </c>
      <c r="V677" s="19">
        <v>0</v>
      </c>
      <c r="W677" s="19">
        <v>0</v>
      </c>
      <c r="X677" s="19">
        <v>0</v>
      </c>
      <c r="Y677" s="20">
        <f t="shared" si="76"/>
        <v>0.89507181665588775</v>
      </c>
      <c r="Z677" s="20">
        <f t="shared" si="77"/>
        <v>0.89507181665588775</v>
      </c>
      <c r="AA677" s="20">
        <f t="shared" si="78"/>
        <v>0.10492818334411216</v>
      </c>
      <c r="AB677" s="21">
        <f t="shared" si="79"/>
        <v>0.99999999999999989</v>
      </c>
    </row>
    <row r="678" spans="1:28" ht="58" outlineLevel="2" x14ac:dyDescent="0.35">
      <c r="A678" s="15" t="s">
        <v>385</v>
      </c>
      <c r="B678" s="16" t="s">
        <v>475</v>
      </c>
      <c r="C678" s="16" t="s">
        <v>138</v>
      </c>
      <c r="D678" s="16" t="s">
        <v>139</v>
      </c>
      <c r="E678" s="16" t="s">
        <v>149</v>
      </c>
      <c r="F678" s="16" t="s">
        <v>36</v>
      </c>
      <c r="G678" s="16">
        <v>1310</v>
      </c>
      <c r="H678" s="16">
        <v>3480</v>
      </c>
      <c r="I678" s="17" t="s">
        <v>490</v>
      </c>
      <c r="J678" s="18">
        <v>558336</v>
      </c>
      <c r="K678" s="19">
        <v>558336</v>
      </c>
      <c r="L678" s="19">
        <v>0</v>
      </c>
      <c r="M678" s="19">
        <v>0</v>
      </c>
      <c r="N678" s="19">
        <v>0</v>
      </c>
      <c r="O678" s="19">
        <v>558336</v>
      </c>
      <c r="P678" s="19">
        <v>0</v>
      </c>
      <c r="Q678" s="19">
        <v>58585.18</v>
      </c>
      <c r="R678" s="19">
        <v>0</v>
      </c>
      <c r="S678" s="19">
        <v>499750.82</v>
      </c>
      <c r="T678" s="19">
        <v>499750.82</v>
      </c>
      <c r="U678" s="19">
        <v>0</v>
      </c>
      <c r="V678" s="19">
        <v>0</v>
      </c>
      <c r="W678" s="19">
        <v>0</v>
      </c>
      <c r="X678" s="19">
        <v>0</v>
      </c>
      <c r="Y678" s="20">
        <f t="shared" si="76"/>
        <v>0.8950718205524989</v>
      </c>
      <c r="Z678" s="20">
        <f t="shared" si="77"/>
        <v>0.8950718205524989</v>
      </c>
      <c r="AA678" s="20">
        <f t="shared" si="78"/>
        <v>0.10492817944750114</v>
      </c>
      <c r="AB678" s="21">
        <f t="shared" si="79"/>
        <v>1</v>
      </c>
    </row>
    <row r="679" spans="1:28" ht="58" outlineLevel="2" x14ac:dyDescent="0.35">
      <c r="A679" s="15" t="s">
        <v>385</v>
      </c>
      <c r="B679" s="16" t="s">
        <v>475</v>
      </c>
      <c r="C679" s="16" t="s">
        <v>138</v>
      </c>
      <c r="D679" s="16" t="s">
        <v>139</v>
      </c>
      <c r="E679" s="16" t="s">
        <v>153</v>
      </c>
      <c r="F679" s="16" t="s">
        <v>36</v>
      </c>
      <c r="G679" s="16">
        <v>1310</v>
      </c>
      <c r="H679" s="16">
        <v>3480</v>
      </c>
      <c r="I679" s="17" t="s">
        <v>491</v>
      </c>
      <c r="J679" s="18">
        <v>4192048</v>
      </c>
      <c r="K679" s="19">
        <v>4192048</v>
      </c>
      <c r="L679" s="19">
        <v>0</v>
      </c>
      <c r="M679" s="19">
        <v>0</v>
      </c>
      <c r="N679" s="19">
        <v>0</v>
      </c>
      <c r="O679" s="19">
        <v>4192048</v>
      </c>
      <c r="P679" s="19">
        <v>0</v>
      </c>
      <c r="Q679" s="19">
        <v>4192048</v>
      </c>
      <c r="R679" s="19">
        <v>0</v>
      </c>
      <c r="S679" s="19">
        <v>0</v>
      </c>
      <c r="T679" s="19">
        <v>0</v>
      </c>
      <c r="U679" s="19">
        <v>0</v>
      </c>
      <c r="V679" s="19">
        <v>0</v>
      </c>
      <c r="W679" s="19">
        <v>0</v>
      </c>
      <c r="X679" s="19">
        <v>0</v>
      </c>
      <c r="Y679" s="20">
        <f t="shared" si="76"/>
        <v>0</v>
      </c>
      <c r="Z679" s="20">
        <f t="shared" si="77"/>
        <v>0</v>
      </c>
      <c r="AA679" s="20">
        <f t="shared" si="78"/>
        <v>1</v>
      </c>
      <c r="AB679" s="21">
        <f t="shared" si="79"/>
        <v>1</v>
      </c>
    </row>
    <row r="680" spans="1:28" ht="116" outlineLevel="2" x14ac:dyDescent="0.35">
      <c r="A680" s="15" t="s">
        <v>385</v>
      </c>
      <c r="B680" s="16" t="s">
        <v>475</v>
      </c>
      <c r="C680" s="16" t="s">
        <v>138</v>
      </c>
      <c r="D680" s="16" t="s">
        <v>139</v>
      </c>
      <c r="E680" s="16" t="s">
        <v>425</v>
      </c>
      <c r="F680" s="16">
        <v>523</v>
      </c>
      <c r="G680" s="16">
        <v>1310</v>
      </c>
      <c r="H680" s="16">
        <v>3420</v>
      </c>
      <c r="I680" s="17" t="s">
        <v>476</v>
      </c>
      <c r="J680" s="19">
        <v>0</v>
      </c>
      <c r="K680" s="19">
        <v>4345370150</v>
      </c>
      <c r="L680" s="19">
        <v>0</v>
      </c>
      <c r="M680" s="19">
        <v>0</v>
      </c>
      <c r="N680" s="19">
        <v>0</v>
      </c>
      <c r="O680" s="19">
        <v>4345370150</v>
      </c>
      <c r="P680" s="19">
        <v>0</v>
      </c>
      <c r="Q680" s="19">
        <v>0</v>
      </c>
      <c r="R680" s="19">
        <v>0</v>
      </c>
      <c r="S680" s="19">
        <v>4345370150</v>
      </c>
      <c r="T680" s="19">
        <v>4345370150</v>
      </c>
      <c r="U680" s="19">
        <v>0</v>
      </c>
      <c r="V680" s="19">
        <v>0</v>
      </c>
      <c r="W680" s="19">
        <v>0</v>
      </c>
      <c r="X680" s="19">
        <v>0</v>
      </c>
      <c r="Y680" s="20">
        <f t="shared" si="76"/>
        <v>1</v>
      </c>
      <c r="Z680" s="20">
        <f t="shared" si="77"/>
        <v>1</v>
      </c>
      <c r="AA680" s="20">
        <f t="shared" si="78"/>
        <v>0</v>
      </c>
      <c r="AB680" s="21">
        <f t="shared" si="79"/>
        <v>1</v>
      </c>
    </row>
    <row r="681" spans="1:28" ht="72.5" outlineLevel="2" x14ac:dyDescent="0.35">
      <c r="A681" s="15" t="s">
        <v>385</v>
      </c>
      <c r="B681" s="16" t="s">
        <v>475</v>
      </c>
      <c r="C681" s="16" t="s">
        <v>138</v>
      </c>
      <c r="D681" s="16" t="s">
        <v>139</v>
      </c>
      <c r="E681" s="16" t="s">
        <v>155</v>
      </c>
      <c r="F681" s="16" t="s">
        <v>36</v>
      </c>
      <c r="G681" s="16">
        <v>1310</v>
      </c>
      <c r="H681" s="16">
        <v>3480</v>
      </c>
      <c r="I681" s="17" t="s">
        <v>492</v>
      </c>
      <c r="J681" s="19">
        <v>0</v>
      </c>
      <c r="K681" s="19">
        <v>44315050</v>
      </c>
      <c r="L681" s="19">
        <v>0</v>
      </c>
      <c r="M681" s="19">
        <v>0</v>
      </c>
      <c r="N681" s="19">
        <v>0</v>
      </c>
      <c r="O681" s="19">
        <v>44315050</v>
      </c>
      <c r="P681" s="19">
        <v>0</v>
      </c>
      <c r="Q681" s="19">
        <v>0</v>
      </c>
      <c r="R681" s="19">
        <v>0</v>
      </c>
      <c r="S681" s="19">
        <v>0</v>
      </c>
      <c r="T681" s="19">
        <v>0</v>
      </c>
      <c r="U681" s="19">
        <v>44315050</v>
      </c>
      <c r="V681" s="19">
        <v>44315050</v>
      </c>
      <c r="W681" s="19">
        <v>0</v>
      </c>
      <c r="X681" s="19">
        <v>44315050</v>
      </c>
      <c r="Y681" s="20">
        <f t="shared" si="76"/>
        <v>0</v>
      </c>
      <c r="Z681" s="20">
        <f t="shared" si="77"/>
        <v>0</v>
      </c>
      <c r="AA681" s="20">
        <f t="shared" si="78"/>
        <v>0</v>
      </c>
      <c r="AB681" s="21">
        <f t="shared" si="79"/>
        <v>0</v>
      </c>
    </row>
    <row r="682" spans="1:28" ht="29" outlineLevel="2" x14ac:dyDescent="0.35">
      <c r="A682" s="15" t="s">
        <v>385</v>
      </c>
      <c r="B682" s="16" t="s">
        <v>475</v>
      </c>
      <c r="C682" s="16" t="s">
        <v>138</v>
      </c>
      <c r="D682" s="16" t="s">
        <v>173</v>
      </c>
      <c r="E682" s="16"/>
      <c r="F682" s="16" t="s">
        <v>36</v>
      </c>
      <c r="G682" s="16">
        <v>1320</v>
      </c>
      <c r="H682" s="16">
        <v>3480</v>
      </c>
      <c r="I682" s="17" t="s">
        <v>174</v>
      </c>
      <c r="J682" s="18">
        <v>1363575150</v>
      </c>
      <c r="K682" s="19">
        <v>1513575150</v>
      </c>
      <c r="L682" s="19">
        <v>0</v>
      </c>
      <c r="M682" s="19">
        <v>0</v>
      </c>
      <c r="N682" s="19">
        <v>0</v>
      </c>
      <c r="O682" s="19">
        <v>1513575150</v>
      </c>
      <c r="P682" s="19">
        <v>0</v>
      </c>
      <c r="Q682" s="19">
        <v>70804.929999999993</v>
      </c>
      <c r="R682" s="19">
        <v>0</v>
      </c>
      <c r="S682" s="19">
        <v>1264928080.54</v>
      </c>
      <c r="T682" s="19">
        <v>1264928080.54</v>
      </c>
      <c r="U682" s="19">
        <v>248576264.53</v>
      </c>
      <c r="V682" s="19">
        <v>248576264.53</v>
      </c>
      <c r="W682" s="19">
        <v>0</v>
      </c>
      <c r="X682" s="19">
        <v>248576264.52999997</v>
      </c>
      <c r="Y682" s="20">
        <f t="shared" si="76"/>
        <v>0.83572201918087774</v>
      </c>
      <c r="Z682" s="20">
        <f t="shared" si="77"/>
        <v>0.83572201918087774</v>
      </c>
      <c r="AA682" s="20">
        <f t="shared" si="78"/>
        <v>4.677992367937594E-5</v>
      </c>
      <c r="AB682" s="21">
        <f t="shared" si="79"/>
        <v>0.83576879910455715</v>
      </c>
    </row>
    <row r="683" spans="1:28" ht="87" outlineLevel="2" x14ac:dyDescent="0.35">
      <c r="A683" s="15" t="s">
        <v>385</v>
      </c>
      <c r="B683" s="16" t="s">
        <v>475</v>
      </c>
      <c r="C683" s="16" t="s">
        <v>138</v>
      </c>
      <c r="D683" s="16" t="s">
        <v>298</v>
      </c>
      <c r="E683" s="16" t="s">
        <v>482</v>
      </c>
      <c r="F683" s="16" t="s">
        <v>36</v>
      </c>
      <c r="G683" s="16">
        <v>1320</v>
      </c>
      <c r="H683" s="16">
        <v>3310</v>
      </c>
      <c r="I683" s="17" t="s">
        <v>493</v>
      </c>
      <c r="J683" s="18">
        <v>74100000</v>
      </c>
      <c r="K683" s="19">
        <v>0</v>
      </c>
      <c r="L683" s="19">
        <v>0</v>
      </c>
      <c r="M683" s="19">
        <v>0</v>
      </c>
      <c r="N683" s="19">
        <v>0</v>
      </c>
      <c r="O683" s="19">
        <v>0</v>
      </c>
      <c r="P683" s="19">
        <v>0</v>
      </c>
      <c r="Q683" s="19">
        <v>0</v>
      </c>
      <c r="R683" s="19">
        <v>0</v>
      </c>
      <c r="S683" s="19">
        <v>0</v>
      </c>
      <c r="T683" s="19">
        <v>0</v>
      </c>
      <c r="U683" s="19">
        <v>0</v>
      </c>
      <c r="V683" s="19">
        <v>0</v>
      </c>
      <c r="W683" s="19">
        <v>0</v>
      </c>
      <c r="X683" s="19">
        <v>0</v>
      </c>
      <c r="Y683" s="20">
        <v>0</v>
      </c>
      <c r="Z683" s="20">
        <v>0</v>
      </c>
      <c r="AA683" s="20">
        <v>0</v>
      </c>
      <c r="AB683" s="21">
        <v>0</v>
      </c>
    </row>
    <row r="684" spans="1:28" ht="87" outlineLevel="2" x14ac:dyDescent="0.35">
      <c r="A684" s="15" t="s">
        <v>385</v>
      </c>
      <c r="B684" s="16" t="s">
        <v>475</v>
      </c>
      <c r="C684" s="16" t="s">
        <v>138</v>
      </c>
      <c r="D684" s="16" t="s">
        <v>298</v>
      </c>
      <c r="E684" s="16" t="s">
        <v>141</v>
      </c>
      <c r="F684" s="16" t="s">
        <v>36</v>
      </c>
      <c r="G684" s="16">
        <v>1320</v>
      </c>
      <c r="H684" s="16">
        <v>3310</v>
      </c>
      <c r="I684" s="17" t="s">
        <v>494</v>
      </c>
      <c r="J684" s="18">
        <v>173000000</v>
      </c>
      <c r="K684" s="19">
        <v>173000000</v>
      </c>
      <c r="L684" s="19">
        <v>0</v>
      </c>
      <c r="M684" s="19">
        <v>0</v>
      </c>
      <c r="N684" s="19">
        <v>0</v>
      </c>
      <c r="O684" s="19">
        <v>173000000</v>
      </c>
      <c r="P684" s="19">
        <v>0</v>
      </c>
      <c r="Q684" s="19">
        <v>27848665.18</v>
      </c>
      <c r="R684" s="19">
        <v>0</v>
      </c>
      <c r="S684" s="19">
        <v>145151334.81999999</v>
      </c>
      <c r="T684" s="19">
        <v>145151334.81999999</v>
      </c>
      <c r="U684" s="19">
        <v>0</v>
      </c>
      <c r="V684" s="19">
        <v>0</v>
      </c>
      <c r="W684" s="19">
        <v>0</v>
      </c>
      <c r="X684" s="19">
        <v>0</v>
      </c>
      <c r="Y684" s="20">
        <f t="shared" ref="Y684:Y716" si="80">S684/K684</f>
        <v>0.83902505676300576</v>
      </c>
      <c r="Z684" s="20">
        <f t="shared" ref="Z684:Z716" si="81">S684/O684</f>
        <v>0.83902505676300576</v>
      </c>
      <c r="AA684" s="20">
        <f t="shared" ref="AA684:AA716" si="82">(P684+Q684+R684)/O684</f>
        <v>0.16097494323699421</v>
      </c>
      <c r="AB684" s="21">
        <f t="shared" ref="AB684:AB716" si="83">Z684+AA684</f>
        <v>1</v>
      </c>
    </row>
    <row r="685" spans="1:28" ht="101.5" outlineLevel="2" x14ac:dyDescent="0.35">
      <c r="A685" s="15" t="s">
        <v>385</v>
      </c>
      <c r="B685" s="16" t="s">
        <v>475</v>
      </c>
      <c r="C685" s="16" t="s">
        <v>138</v>
      </c>
      <c r="D685" s="16" t="s">
        <v>175</v>
      </c>
      <c r="E685" s="16" t="s">
        <v>141</v>
      </c>
      <c r="F685" s="16" t="s">
        <v>36</v>
      </c>
      <c r="G685" s="16">
        <v>1320</v>
      </c>
      <c r="H685" s="16">
        <v>3480</v>
      </c>
      <c r="I685" s="17" t="s">
        <v>495</v>
      </c>
      <c r="J685" s="19">
        <v>0</v>
      </c>
      <c r="K685" s="19">
        <v>74100000</v>
      </c>
      <c r="L685" s="19">
        <v>0</v>
      </c>
      <c r="M685" s="19">
        <v>0</v>
      </c>
      <c r="N685" s="19">
        <v>0</v>
      </c>
      <c r="O685" s="19">
        <v>74100000</v>
      </c>
      <c r="P685" s="19">
        <v>0</v>
      </c>
      <c r="Q685" s="19">
        <v>74100000</v>
      </c>
      <c r="R685" s="19">
        <v>0</v>
      </c>
      <c r="S685" s="19">
        <v>0</v>
      </c>
      <c r="T685" s="19">
        <v>0</v>
      </c>
      <c r="U685" s="19">
        <v>0</v>
      </c>
      <c r="V685" s="19">
        <v>0</v>
      </c>
      <c r="W685" s="19">
        <v>0</v>
      </c>
      <c r="X685" s="19">
        <v>0</v>
      </c>
      <c r="Y685" s="20">
        <f t="shared" si="80"/>
        <v>0</v>
      </c>
      <c r="Z685" s="20">
        <f t="shared" si="81"/>
        <v>0</v>
      </c>
      <c r="AA685" s="20">
        <f t="shared" si="82"/>
        <v>1</v>
      </c>
      <c r="AB685" s="21">
        <f t="shared" si="83"/>
        <v>1</v>
      </c>
    </row>
    <row r="686" spans="1:28" ht="29" outlineLevel="2" x14ac:dyDescent="0.35">
      <c r="A686" s="15" t="s">
        <v>385</v>
      </c>
      <c r="B686" s="16" t="s">
        <v>475</v>
      </c>
      <c r="C686" s="16" t="s">
        <v>138</v>
      </c>
      <c r="D686" s="16" t="s">
        <v>403</v>
      </c>
      <c r="E686" s="16"/>
      <c r="F686" s="16" t="s">
        <v>36</v>
      </c>
      <c r="G686" s="16">
        <v>1320</v>
      </c>
      <c r="H686" s="16">
        <v>3480</v>
      </c>
      <c r="I686" s="17" t="s">
        <v>449</v>
      </c>
      <c r="J686" s="18">
        <v>4000000</v>
      </c>
      <c r="K686" s="19">
        <v>3000000</v>
      </c>
      <c r="L686" s="19">
        <v>0</v>
      </c>
      <c r="M686" s="19">
        <v>0</v>
      </c>
      <c r="N686" s="19">
        <v>0</v>
      </c>
      <c r="O686" s="19">
        <v>3000000</v>
      </c>
      <c r="P686" s="19">
        <v>0</v>
      </c>
      <c r="Q686" s="19">
        <v>2517074.65</v>
      </c>
      <c r="R686" s="19">
        <v>0</v>
      </c>
      <c r="S686" s="19">
        <v>482925.35</v>
      </c>
      <c r="T686" s="19">
        <v>482925.35</v>
      </c>
      <c r="U686" s="19">
        <v>0</v>
      </c>
      <c r="V686" s="19">
        <v>0</v>
      </c>
      <c r="W686" s="19">
        <v>0</v>
      </c>
      <c r="X686" s="19">
        <v>1.1641532182693481E-10</v>
      </c>
      <c r="Y686" s="20">
        <f t="shared" si="80"/>
        <v>0.16097511666666667</v>
      </c>
      <c r="Z686" s="20">
        <f t="shared" si="81"/>
        <v>0.16097511666666667</v>
      </c>
      <c r="AA686" s="20">
        <f t="shared" si="82"/>
        <v>0.83902488333333325</v>
      </c>
      <c r="AB686" s="21">
        <f t="shared" si="83"/>
        <v>0.99999999999999989</v>
      </c>
    </row>
    <row r="687" spans="1:28" ht="58" outlineLevel="2" x14ac:dyDescent="0.35">
      <c r="A687" s="15" t="s">
        <v>385</v>
      </c>
      <c r="B687" s="16" t="s">
        <v>498</v>
      </c>
      <c r="C687" s="16" t="s">
        <v>138</v>
      </c>
      <c r="D687" s="16" t="s">
        <v>139</v>
      </c>
      <c r="E687" s="16" t="s">
        <v>55</v>
      </c>
      <c r="F687" s="16" t="s">
        <v>36</v>
      </c>
      <c r="G687" s="16">
        <v>1310</v>
      </c>
      <c r="H687" s="16">
        <v>3480</v>
      </c>
      <c r="I687" s="17" t="s">
        <v>140</v>
      </c>
      <c r="J687" s="18">
        <v>70050907</v>
      </c>
      <c r="K687" s="19">
        <v>70030409</v>
      </c>
      <c r="L687" s="19">
        <v>0</v>
      </c>
      <c r="M687" s="19">
        <v>0</v>
      </c>
      <c r="N687" s="19">
        <v>0</v>
      </c>
      <c r="O687" s="19">
        <v>70030409</v>
      </c>
      <c r="P687" s="19">
        <v>0</v>
      </c>
      <c r="Q687" s="19">
        <v>32499628.210000001</v>
      </c>
      <c r="R687" s="19">
        <v>0</v>
      </c>
      <c r="S687" s="19">
        <v>37530780.789999999</v>
      </c>
      <c r="T687" s="19">
        <v>37530780.789999999</v>
      </c>
      <c r="U687" s="19">
        <v>0</v>
      </c>
      <c r="V687" s="19">
        <v>0</v>
      </c>
      <c r="W687" s="19">
        <v>0</v>
      </c>
      <c r="X687" s="19">
        <v>0</v>
      </c>
      <c r="Y687" s="20">
        <f t="shared" si="80"/>
        <v>0.53592119946065142</v>
      </c>
      <c r="Z687" s="20">
        <f t="shared" si="81"/>
        <v>0.53592119946065142</v>
      </c>
      <c r="AA687" s="20">
        <f t="shared" si="82"/>
        <v>0.46407880053934858</v>
      </c>
      <c r="AB687" s="21">
        <f t="shared" si="83"/>
        <v>1</v>
      </c>
    </row>
    <row r="688" spans="1:28" ht="58" outlineLevel="2" x14ac:dyDescent="0.35">
      <c r="A688" s="15" t="s">
        <v>385</v>
      </c>
      <c r="B688" s="16" t="s">
        <v>498</v>
      </c>
      <c r="C688" s="16" t="s">
        <v>138</v>
      </c>
      <c r="D688" s="16" t="s">
        <v>139</v>
      </c>
      <c r="E688" s="16" t="s">
        <v>141</v>
      </c>
      <c r="F688" s="16" t="s">
        <v>36</v>
      </c>
      <c r="G688" s="16">
        <v>1310</v>
      </c>
      <c r="H688" s="16">
        <v>3480</v>
      </c>
      <c r="I688" s="17" t="s">
        <v>142</v>
      </c>
      <c r="J688" s="18">
        <v>194655191</v>
      </c>
      <c r="K688" s="19">
        <v>194587584</v>
      </c>
      <c r="L688" s="19">
        <v>0</v>
      </c>
      <c r="M688" s="19">
        <v>0</v>
      </c>
      <c r="N688" s="19">
        <v>0</v>
      </c>
      <c r="O688" s="19">
        <v>194587584</v>
      </c>
      <c r="P688" s="19">
        <v>0</v>
      </c>
      <c r="Q688" s="19">
        <v>33547434.690000001</v>
      </c>
      <c r="R688" s="19">
        <v>0</v>
      </c>
      <c r="S688" s="19">
        <v>161040149.31</v>
      </c>
      <c r="T688" s="19">
        <v>161040149.31</v>
      </c>
      <c r="U688" s="19">
        <v>0</v>
      </c>
      <c r="V688" s="19">
        <v>0</v>
      </c>
      <c r="W688" s="19">
        <v>0</v>
      </c>
      <c r="X688" s="19">
        <v>0</v>
      </c>
      <c r="Y688" s="20">
        <f t="shared" si="80"/>
        <v>0.8275972495244095</v>
      </c>
      <c r="Z688" s="20">
        <f t="shared" si="81"/>
        <v>0.8275972495244095</v>
      </c>
      <c r="AA688" s="20">
        <f t="shared" si="82"/>
        <v>0.17240275047559048</v>
      </c>
      <c r="AB688" s="21">
        <f t="shared" si="83"/>
        <v>1</v>
      </c>
    </row>
    <row r="689" spans="1:28" ht="101.5" outlineLevel="2" x14ac:dyDescent="0.35">
      <c r="A689" s="15" t="s">
        <v>385</v>
      </c>
      <c r="B689" s="16" t="s">
        <v>498</v>
      </c>
      <c r="C689" s="16" t="s">
        <v>138</v>
      </c>
      <c r="D689" s="16" t="s">
        <v>139</v>
      </c>
      <c r="E689" s="16" t="s">
        <v>287</v>
      </c>
      <c r="F689" s="16" t="s">
        <v>36</v>
      </c>
      <c r="G689" s="16">
        <v>1310</v>
      </c>
      <c r="H689" s="16">
        <v>3480</v>
      </c>
      <c r="I689" s="17" t="s">
        <v>502</v>
      </c>
      <c r="J689" s="18">
        <v>5192256738</v>
      </c>
      <c r="K689" s="19">
        <v>4390200966</v>
      </c>
      <c r="L689" s="19">
        <v>0</v>
      </c>
      <c r="M689" s="19">
        <v>0</v>
      </c>
      <c r="N689" s="19">
        <v>0</v>
      </c>
      <c r="O689" s="19">
        <v>4390200966</v>
      </c>
      <c r="P689" s="19">
        <v>0</v>
      </c>
      <c r="Q689" s="19">
        <v>593547663.35000002</v>
      </c>
      <c r="R689" s="19">
        <v>0</v>
      </c>
      <c r="S689" s="19">
        <v>3796653302.6500001</v>
      </c>
      <c r="T689" s="19">
        <v>3796653302.6500001</v>
      </c>
      <c r="U689" s="19">
        <v>0</v>
      </c>
      <c r="V689" s="19">
        <v>0</v>
      </c>
      <c r="W689" s="19">
        <v>0</v>
      </c>
      <c r="X689" s="19">
        <v>0</v>
      </c>
      <c r="Y689" s="20">
        <f t="shared" si="80"/>
        <v>0.86480171000217487</v>
      </c>
      <c r="Z689" s="20">
        <f t="shared" si="81"/>
        <v>0.86480171000217487</v>
      </c>
      <c r="AA689" s="20">
        <f t="shared" si="82"/>
        <v>0.13519828999782513</v>
      </c>
      <c r="AB689" s="21">
        <f t="shared" si="83"/>
        <v>1</v>
      </c>
    </row>
    <row r="690" spans="1:28" ht="43.5" outlineLevel="2" x14ac:dyDescent="0.35">
      <c r="A690" s="15" t="s">
        <v>385</v>
      </c>
      <c r="B690" s="16" t="s">
        <v>498</v>
      </c>
      <c r="C690" s="16" t="s">
        <v>138</v>
      </c>
      <c r="D690" s="16" t="s">
        <v>139</v>
      </c>
      <c r="E690" s="16" t="s">
        <v>143</v>
      </c>
      <c r="F690" s="16" t="s">
        <v>36</v>
      </c>
      <c r="G690" s="16">
        <v>1310</v>
      </c>
      <c r="H690" s="16">
        <v>3480</v>
      </c>
      <c r="I690" s="17" t="s">
        <v>144</v>
      </c>
      <c r="J690" s="18">
        <v>1134031810</v>
      </c>
      <c r="K690" s="19">
        <v>1133631345</v>
      </c>
      <c r="L690" s="19">
        <v>0</v>
      </c>
      <c r="M690" s="19">
        <v>0</v>
      </c>
      <c r="N690" s="19">
        <v>0</v>
      </c>
      <c r="O690" s="19">
        <v>1133631345</v>
      </c>
      <c r="P690" s="19">
        <v>0</v>
      </c>
      <c r="Q690" s="19">
        <v>225139898.03</v>
      </c>
      <c r="R690" s="19">
        <v>0</v>
      </c>
      <c r="S690" s="19">
        <v>822342056.97000003</v>
      </c>
      <c r="T690" s="19">
        <v>822342056.97000003</v>
      </c>
      <c r="U690" s="19">
        <v>86149390</v>
      </c>
      <c r="V690" s="19">
        <v>86149390</v>
      </c>
      <c r="W690" s="19">
        <v>0</v>
      </c>
      <c r="X690" s="19">
        <v>86149390</v>
      </c>
      <c r="Y690" s="20">
        <f t="shared" si="80"/>
        <v>0.72540518626008887</v>
      </c>
      <c r="Z690" s="20">
        <f t="shared" si="81"/>
        <v>0.72540518626008887</v>
      </c>
      <c r="AA690" s="20">
        <f t="shared" si="82"/>
        <v>0.1986006288755186</v>
      </c>
      <c r="AB690" s="21">
        <f t="shared" si="83"/>
        <v>0.92400581513560742</v>
      </c>
    </row>
    <row r="691" spans="1:28" ht="101.5" outlineLevel="2" x14ac:dyDescent="0.35">
      <c r="A691" s="15" t="s">
        <v>385</v>
      </c>
      <c r="B691" s="16" t="s">
        <v>498</v>
      </c>
      <c r="C691" s="16" t="s">
        <v>138</v>
      </c>
      <c r="D691" s="16" t="s">
        <v>139</v>
      </c>
      <c r="E691" s="16" t="s">
        <v>289</v>
      </c>
      <c r="F691" s="16" t="s">
        <v>36</v>
      </c>
      <c r="G691" s="16">
        <v>1310</v>
      </c>
      <c r="H691" s="16">
        <v>3480</v>
      </c>
      <c r="I691" s="17" t="s">
        <v>503</v>
      </c>
      <c r="J691" s="18">
        <v>16768190</v>
      </c>
      <c r="K691" s="19">
        <v>16768190</v>
      </c>
      <c r="L691" s="19">
        <v>0</v>
      </c>
      <c r="M691" s="19">
        <v>0</v>
      </c>
      <c r="N691" s="19">
        <v>0</v>
      </c>
      <c r="O691" s="19">
        <v>16768190</v>
      </c>
      <c r="P691" s="19">
        <v>0</v>
      </c>
      <c r="Q691" s="19">
        <v>0</v>
      </c>
      <c r="R691" s="19">
        <v>0</v>
      </c>
      <c r="S691" s="19">
        <v>16768190</v>
      </c>
      <c r="T691" s="19">
        <v>16768190</v>
      </c>
      <c r="U691" s="19">
        <v>0</v>
      </c>
      <c r="V691" s="19">
        <v>0</v>
      </c>
      <c r="W691" s="19">
        <v>0</v>
      </c>
      <c r="X691" s="19">
        <v>0</v>
      </c>
      <c r="Y691" s="20">
        <f t="shared" si="80"/>
        <v>1</v>
      </c>
      <c r="Z691" s="20">
        <f t="shared" si="81"/>
        <v>1</v>
      </c>
      <c r="AA691" s="20">
        <f t="shared" si="82"/>
        <v>0</v>
      </c>
      <c r="AB691" s="21">
        <f t="shared" si="83"/>
        <v>1</v>
      </c>
    </row>
    <row r="692" spans="1:28" ht="43.5" outlineLevel="2" x14ac:dyDescent="0.35">
      <c r="A692" s="15" t="s">
        <v>385</v>
      </c>
      <c r="B692" s="16" t="s">
        <v>498</v>
      </c>
      <c r="C692" s="16" t="s">
        <v>138</v>
      </c>
      <c r="D692" s="16" t="s">
        <v>139</v>
      </c>
      <c r="E692" s="16" t="s">
        <v>291</v>
      </c>
      <c r="F692" s="16" t="s">
        <v>36</v>
      </c>
      <c r="G692" s="16">
        <v>1310</v>
      </c>
      <c r="H692" s="16">
        <v>3480</v>
      </c>
      <c r="I692" s="17" t="s">
        <v>504</v>
      </c>
      <c r="J692" s="18">
        <v>25421749</v>
      </c>
      <c r="K692" s="19">
        <v>25421749</v>
      </c>
      <c r="L692" s="19">
        <v>0</v>
      </c>
      <c r="M692" s="19">
        <v>0</v>
      </c>
      <c r="N692" s="19">
        <v>0</v>
      </c>
      <c r="O692" s="19">
        <v>25421749</v>
      </c>
      <c r="P692" s="19">
        <v>0</v>
      </c>
      <c r="Q692" s="19">
        <v>2667457.94</v>
      </c>
      <c r="R692" s="19">
        <v>0</v>
      </c>
      <c r="S692" s="19">
        <v>22754291.059999999</v>
      </c>
      <c r="T692" s="19">
        <v>22754291.059999999</v>
      </c>
      <c r="U692" s="19">
        <v>0</v>
      </c>
      <c r="V692" s="19">
        <v>0</v>
      </c>
      <c r="W692" s="19">
        <v>0</v>
      </c>
      <c r="X692" s="19">
        <v>0</v>
      </c>
      <c r="Y692" s="20">
        <f t="shared" si="80"/>
        <v>0.89507181665588775</v>
      </c>
      <c r="Z692" s="20">
        <f t="shared" si="81"/>
        <v>0.89507181665588775</v>
      </c>
      <c r="AA692" s="20">
        <f t="shared" si="82"/>
        <v>0.10492818334411216</v>
      </c>
      <c r="AB692" s="21">
        <f t="shared" si="83"/>
        <v>0.99999999999999989</v>
      </c>
    </row>
    <row r="693" spans="1:28" ht="43.5" outlineLevel="2" x14ac:dyDescent="0.35">
      <c r="A693" s="15" t="s">
        <v>385</v>
      </c>
      <c r="B693" s="16" t="s">
        <v>498</v>
      </c>
      <c r="C693" s="16" t="s">
        <v>138</v>
      </c>
      <c r="D693" s="16" t="s">
        <v>139</v>
      </c>
      <c r="E693" s="16" t="s">
        <v>145</v>
      </c>
      <c r="F693" s="16" t="s">
        <v>36</v>
      </c>
      <c r="G693" s="16">
        <v>1310</v>
      </c>
      <c r="H693" s="16">
        <v>3480</v>
      </c>
      <c r="I693" s="17" t="s">
        <v>505</v>
      </c>
      <c r="J693" s="18">
        <v>558336</v>
      </c>
      <c r="K693" s="19">
        <v>558336</v>
      </c>
      <c r="L693" s="19">
        <v>0</v>
      </c>
      <c r="M693" s="19">
        <v>0</v>
      </c>
      <c r="N693" s="19">
        <v>0</v>
      </c>
      <c r="O693" s="19">
        <v>558336</v>
      </c>
      <c r="P693" s="19">
        <v>0</v>
      </c>
      <c r="Q693" s="19">
        <v>58585.18</v>
      </c>
      <c r="R693" s="19">
        <v>0</v>
      </c>
      <c r="S693" s="19">
        <v>499750.82</v>
      </c>
      <c r="T693" s="19">
        <v>499750.82</v>
      </c>
      <c r="U693" s="19">
        <v>0</v>
      </c>
      <c r="V693" s="19">
        <v>0</v>
      </c>
      <c r="W693" s="19">
        <v>0</v>
      </c>
      <c r="X693" s="19">
        <v>0</v>
      </c>
      <c r="Y693" s="20">
        <f t="shared" si="80"/>
        <v>0.8950718205524989</v>
      </c>
      <c r="Z693" s="20">
        <f t="shared" si="81"/>
        <v>0.8950718205524989</v>
      </c>
      <c r="AA693" s="20">
        <f t="shared" si="82"/>
        <v>0.10492817944750114</v>
      </c>
      <c r="AB693" s="21">
        <f t="shared" si="83"/>
        <v>1</v>
      </c>
    </row>
    <row r="694" spans="1:28" ht="116" outlineLevel="2" x14ac:dyDescent="0.35">
      <c r="A694" s="15" t="s">
        <v>385</v>
      </c>
      <c r="B694" s="16" t="s">
        <v>498</v>
      </c>
      <c r="C694" s="16" t="s">
        <v>138</v>
      </c>
      <c r="D694" s="16" t="s">
        <v>139</v>
      </c>
      <c r="E694" s="16" t="s">
        <v>151</v>
      </c>
      <c r="F694" s="16">
        <v>457</v>
      </c>
      <c r="G694" s="16">
        <v>1310</v>
      </c>
      <c r="H694" s="16">
        <v>3420</v>
      </c>
      <c r="I694" s="17" t="s">
        <v>499</v>
      </c>
      <c r="J694" s="19">
        <v>0</v>
      </c>
      <c r="K694" s="19">
        <v>4419372440</v>
      </c>
      <c r="L694" s="19">
        <v>0</v>
      </c>
      <c r="M694" s="19">
        <v>0</v>
      </c>
      <c r="N694" s="19">
        <v>0</v>
      </c>
      <c r="O694" s="19">
        <v>4419372440</v>
      </c>
      <c r="P694" s="19">
        <v>0</v>
      </c>
      <c r="Q694" s="19">
        <v>0</v>
      </c>
      <c r="R694" s="19">
        <v>0</v>
      </c>
      <c r="S694" s="19">
        <v>4419372440</v>
      </c>
      <c r="T694" s="19">
        <v>4419372440</v>
      </c>
      <c r="U694" s="19">
        <v>0</v>
      </c>
      <c r="V694" s="19">
        <v>0</v>
      </c>
      <c r="W694" s="19">
        <v>0</v>
      </c>
      <c r="X694" s="19">
        <v>0</v>
      </c>
      <c r="Y694" s="20">
        <f t="shared" si="80"/>
        <v>1</v>
      </c>
      <c r="Z694" s="20">
        <f t="shared" si="81"/>
        <v>1</v>
      </c>
      <c r="AA694" s="20">
        <f t="shared" si="82"/>
        <v>0</v>
      </c>
      <c r="AB694" s="21">
        <f t="shared" si="83"/>
        <v>1</v>
      </c>
    </row>
    <row r="695" spans="1:28" ht="58" outlineLevel="2" x14ac:dyDescent="0.35">
      <c r="A695" s="15" t="s">
        <v>385</v>
      </c>
      <c r="B695" s="16" t="s">
        <v>498</v>
      </c>
      <c r="C695" s="16" t="s">
        <v>138</v>
      </c>
      <c r="D695" s="16" t="s">
        <v>139</v>
      </c>
      <c r="E695" s="16" t="s">
        <v>153</v>
      </c>
      <c r="F695" s="16" t="s">
        <v>36</v>
      </c>
      <c r="G695" s="16">
        <v>1310</v>
      </c>
      <c r="H695" s="16">
        <v>3480</v>
      </c>
      <c r="I695" s="17" t="s">
        <v>506</v>
      </c>
      <c r="J695" s="18">
        <v>4192048</v>
      </c>
      <c r="K695" s="19">
        <v>4192048</v>
      </c>
      <c r="L695" s="19">
        <v>0</v>
      </c>
      <c r="M695" s="19">
        <v>0</v>
      </c>
      <c r="N695" s="19">
        <v>0</v>
      </c>
      <c r="O695" s="19">
        <v>4192048</v>
      </c>
      <c r="P695" s="19">
        <v>0</v>
      </c>
      <c r="Q695" s="19">
        <v>4192048</v>
      </c>
      <c r="R695" s="19">
        <v>0</v>
      </c>
      <c r="S695" s="19">
        <v>0</v>
      </c>
      <c r="T695" s="19">
        <v>0</v>
      </c>
      <c r="U695" s="19">
        <v>0</v>
      </c>
      <c r="V695" s="19">
        <v>0</v>
      </c>
      <c r="W695" s="19">
        <v>0</v>
      </c>
      <c r="X695" s="19">
        <v>0</v>
      </c>
      <c r="Y695" s="20">
        <f t="shared" si="80"/>
        <v>0</v>
      </c>
      <c r="Z695" s="20">
        <f t="shared" si="81"/>
        <v>0</v>
      </c>
      <c r="AA695" s="20">
        <f t="shared" si="82"/>
        <v>1</v>
      </c>
      <c r="AB695" s="21">
        <f t="shared" si="83"/>
        <v>1</v>
      </c>
    </row>
    <row r="696" spans="1:28" ht="29" outlineLevel="2" x14ac:dyDescent="0.35">
      <c r="A696" s="15" t="s">
        <v>385</v>
      </c>
      <c r="B696" s="16" t="s">
        <v>498</v>
      </c>
      <c r="C696" s="16" t="s">
        <v>138</v>
      </c>
      <c r="D696" s="16" t="s">
        <v>173</v>
      </c>
      <c r="E696" s="16"/>
      <c r="F696" s="16" t="s">
        <v>36</v>
      </c>
      <c r="G696" s="16">
        <v>1320</v>
      </c>
      <c r="H696" s="16">
        <v>3480</v>
      </c>
      <c r="I696" s="17" t="s">
        <v>174</v>
      </c>
      <c r="J696" s="18">
        <v>668180105</v>
      </c>
      <c r="K696" s="19">
        <v>1018180105</v>
      </c>
      <c r="L696" s="19">
        <v>0</v>
      </c>
      <c r="M696" s="19">
        <v>0</v>
      </c>
      <c r="N696" s="19">
        <v>0</v>
      </c>
      <c r="O696" s="19">
        <v>1018180105</v>
      </c>
      <c r="P696" s="19">
        <v>0</v>
      </c>
      <c r="Q696" s="19">
        <v>275758.49</v>
      </c>
      <c r="R696" s="19">
        <v>0</v>
      </c>
      <c r="S696" s="19">
        <v>834252453.37</v>
      </c>
      <c r="T696" s="19">
        <v>834252453.37</v>
      </c>
      <c r="U696" s="19">
        <v>183651893.13999999</v>
      </c>
      <c r="V696" s="19">
        <v>183651893.13999999</v>
      </c>
      <c r="W696" s="19">
        <v>0</v>
      </c>
      <c r="X696" s="19">
        <v>183651893.13999999</v>
      </c>
      <c r="Y696" s="20">
        <f t="shared" si="80"/>
        <v>0.81935646677166218</v>
      </c>
      <c r="Z696" s="20">
        <f t="shared" si="81"/>
        <v>0.81935646677166218</v>
      </c>
      <c r="AA696" s="20">
        <f t="shared" si="82"/>
        <v>2.7083468695354246E-4</v>
      </c>
      <c r="AB696" s="21">
        <f t="shared" si="83"/>
        <v>0.81962730145861573</v>
      </c>
    </row>
    <row r="697" spans="1:28" ht="116" outlineLevel="2" x14ac:dyDescent="0.35">
      <c r="A697" s="15" t="s">
        <v>385</v>
      </c>
      <c r="B697" s="16" t="s">
        <v>498</v>
      </c>
      <c r="C697" s="16" t="s">
        <v>138</v>
      </c>
      <c r="D697" s="16" t="s">
        <v>270</v>
      </c>
      <c r="E697" s="16" t="s">
        <v>55</v>
      </c>
      <c r="F697" s="16" t="s">
        <v>36</v>
      </c>
      <c r="G697" s="16">
        <v>1320</v>
      </c>
      <c r="H697" s="16">
        <v>3480</v>
      </c>
      <c r="I697" s="17" t="s">
        <v>507</v>
      </c>
      <c r="J697" s="18">
        <v>14486025</v>
      </c>
      <c r="K697" s="19">
        <v>14486025</v>
      </c>
      <c r="L697" s="19">
        <v>0</v>
      </c>
      <c r="M697" s="19">
        <v>0</v>
      </c>
      <c r="N697" s="19">
        <v>0</v>
      </c>
      <c r="O697" s="19">
        <v>14486025</v>
      </c>
      <c r="P697" s="19">
        <v>0</v>
      </c>
      <c r="Q697" s="19">
        <v>1207166</v>
      </c>
      <c r="R697" s="19">
        <v>0</v>
      </c>
      <c r="S697" s="19">
        <v>13278859</v>
      </c>
      <c r="T697" s="19">
        <v>13278859</v>
      </c>
      <c r="U697" s="19">
        <v>0</v>
      </c>
      <c r="V697" s="19">
        <v>0</v>
      </c>
      <c r="W697" s="19">
        <v>0</v>
      </c>
      <c r="X697" s="19">
        <v>0</v>
      </c>
      <c r="Y697" s="20">
        <f t="shared" si="80"/>
        <v>0.91666685650480373</v>
      </c>
      <c r="Z697" s="20">
        <f t="shared" si="81"/>
        <v>0.91666685650480373</v>
      </c>
      <c r="AA697" s="20">
        <f t="shared" si="82"/>
        <v>8.333314349519623E-2</v>
      </c>
      <c r="AB697" s="21">
        <f t="shared" si="83"/>
        <v>1</v>
      </c>
    </row>
    <row r="698" spans="1:28" ht="29" outlineLevel="2" x14ac:dyDescent="0.35">
      <c r="A698" s="15" t="s">
        <v>385</v>
      </c>
      <c r="B698" s="16" t="s">
        <v>498</v>
      </c>
      <c r="C698" s="16" t="s">
        <v>138</v>
      </c>
      <c r="D698" s="16" t="s">
        <v>403</v>
      </c>
      <c r="E698" s="16"/>
      <c r="F698" s="16" t="s">
        <v>36</v>
      </c>
      <c r="G698" s="16">
        <v>1320</v>
      </c>
      <c r="H698" s="16">
        <v>3480</v>
      </c>
      <c r="I698" s="17" t="s">
        <v>449</v>
      </c>
      <c r="J698" s="18">
        <v>2500000</v>
      </c>
      <c r="K698" s="19">
        <v>2000000</v>
      </c>
      <c r="L698" s="19">
        <v>0</v>
      </c>
      <c r="M698" s="19">
        <v>0</v>
      </c>
      <c r="N698" s="19">
        <v>0</v>
      </c>
      <c r="O698" s="19">
        <v>2000000</v>
      </c>
      <c r="P698" s="19">
        <v>0</v>
      </c>
      <c r="Q698" s="19">
        <v>1105821.01</v>
      </c>
      <c r="R698" s="19">
        <v>0</v>
      </c>
      <c r="S698" s="19">
        <v>894178.99</v>
      </c>
      <c r="T698" s="19">
        <v>894178.99</v>
      </c>
      <c r="U698" s="19">
        <v>0</v>
      </c>
      <c r="V698" s="19">
        <v>0</v>
      </c>
      <c r="W698" s="19">
        <v>0</v>
      </c>
      <c r="X698" s="19">
        <v>0</v>
      </c>
      <c r="Y698" s="20">
        <f t="shared" si="80"/>
        <v>0.447089495</v>
      </c>
      <c r="Z698" s="20">
        <f t="shared" si="81"/>
        <v>0.447089495</v>
      </c>
      <c r="AA698" s="20">
        <f t="shared" si="82"/>
        <v>0.55291050500000005</v>
      </c>
      <c r="AB698" s="21">
        <f t="shared" si="83"/>
        <v>1</v>
      </c>
    </row>
    <row r="699" spans="1:28" outlineLevel="1" x14ac:dyDescent="0.35">
      <c r="A699" s="22"/>
      <c r="B699" s="23"/>
      <c r="C699" s="23" t="s">
        <v>194</v>
      </c>
      <c r="D699" s="23"/>
      <c r="E699" s="23"/>
      <c r="F699" s="23"/>
      <c r="G699" s="23"/>
      <c r="H699" s="23"/>
      <c r="I699" s="24"/>
      <c r="J699" s="25">
        <f t="shared" ref="J699:X699" si="84">SUBTOTAL(9,J503:J698)</f>
        <v>905801925587</v>
      </c>
      <c r="K699" s="26">
        <f t="shared" si="84"/>
        <v>943064971418</v>
      </c>
      <c r="L699" s="26">
        <f t="shared" si="84"/>
        <v>0</v>
      </c>
      <c r="M699" s="26">
        <f t="shared" si="84"/>
        <v>0</v>
      </c>
      <c r="N699" s="26">
        <f t="shared" si="84"/>
        <v>20000000</v>
      </c>
      <c r="O699" s="26">
        <f t="shared" si="84"/>
        <v>943084971418</v>
      </c>
      <c r="P699" s="26">
        <f t="shared" si="84"/>
        <v>0</v>
      </c>
      <c r="Q699" s="26">
        <f t="shared" si="84"/>
        <v>60913164628.639954</v>
      </c>
      <c r="R699" s="26">
        <f t="shared" si="84"/>
        <v>0</v>
      </c>
      <c r="S699" s="26">
        <f t="shared" si="84"/>
        <v>872307356143.9397</v>
      </c>
      <c r="T699" s="26">
        <f t="shared" si="84"/>
        <v>871909450515.4397</v>
      </c>
      <c r="U699" s="26">
        <f t="shared" si="84"/>
        <v>9830450644.4199982</v>
      </c>
      <c r="V699" s="26">
        <f t="shared" si="84"/>
        <v>9844450645.4200001</v>
      </c>
      <c r="W699" s="26">
        <f t="shared" si="84"/>
        <v>4224413232</v>
      </c>
      <c r="X699" s="26">
        <f t="shared" si="84"/>
        <v>5640037413.4199991</v>
      </c>
      <c r="Y699" s="27">
        <f t="shared" si="80"/>
        <v>0.92497058270792454</v>
      </c>
      <c r="Z699" s="27">
        <f t="shared" si="81"/>
        <v>0.92495096685970857</v>
      </c>
      <c r="AA699" s="27">
        <f t="shared" si="82"/>
        <v>6.4589264461559992E-2</v>
      </c>
      <c r="AB699" s="28">
        <f t="shared" si="83"/>
        <v>0.98954023132126856</v>
      </c>
    </row>
    <row r="700" spans="1:28" ht="72.5" outlineLevel="2" x14ac:dyDescent="0.35">
      <c r="A700" s="15" t="s">
        <v>32</v>
      </c>
      <c r="B700" s="16" t="s">
        <v>33</v>
      </c>
      <c r="C700" s="16" t="s">
        <v>195</v>
      </c>
      <c r="D700" s="16" t="s">
        <v>196</v>
      </c>
      <c r="E700" s="16" t="s">
        <v>149</v>
      </c>
      <c r="F700" s="16">
        <v>280</v>
      </c>
      <c r="G700" s="16">
        <v>2310</v>
      </c>
      <c r="H700" s="16">
        <v>3440</v>
      </c>
      <c r="I700" s="17" t="s">
        <v>150</v>
      </c>
      <c r="J700" s="18">
        <v>15000000000</v>
      </c>
      <c r="K700" s="19">
        <v>15000000000</v>
      </c>
      <c r="L700" s="19">
        <v>0</v>
      </c>
      <c r="M700" s="19">
        <v>0</v>
      </c>
      <c r="N700" s="19">
        <v>0</v>
      </c>
      <c r="O700" s="19">
        <v>15000000000</v>
      </c>
      <c r="P700" s="19">
        <v>0</v>
      </c>
      <c r="Q700" s="19">
        <v>1153846154</v>
      </c>
      <c r="R700" s="19">
        <v>0</v>
      </c>
      <c r="S700" s="19">
        <v>13846153846</v>
      </c>
      <c r="T700" s="19">
        <v>13846153846</v>
      </c>
      <c r="U700" s="19">
        <v>0</v>
      </c>
      <c r="V700" s="19">
        <v>0</v>
      </c>
      <c r="W700" s="19">
        <v>0</v>
      </c>
      <c r="X700" s="19">
        <v>0</v>
      </c>
      <c r="Y700" s="20">
        <f t="shared" si="80"/>
        <v>0.92307692306666667</v>
      </c>
      <c r="Z700" s="20">
        <f t="shared" si="81"/>
        <v>0.92307692306666667</v>
      </c>
      <c r="AA700" s="20">
        <f t="shared" si="82"/>
        <v>7.6923076933333334E-2</v>
      </c>
      <c r="AB700" s="21">
        <f t="shared" si="83"/>
        <v>1</v>
      </c>
    </row>
    <row r="701" spans="1:28" ht="87" outlineLevel="2" x14ac:dyDescent="0.35">
      <c r="A701" s="15" t="s">
        <v>317</v>
      </c>
      <c r="B701" s="16" t="s">
        <v>33</v>
      </c>
      <c r="C701" s="16" t="s">
        <v>195</v>
      </c>
      <c r="D701" s="16" t="s">
        <v>196</v>
      </c>
      <c r="E701" s="16" t="s">
        <v>303</v>
      </c>
      <c r="F701" s="16">
        <v>280</v>
      </c>
      <c r="G701" s="16">
        <v>2310</v>
      </c>
      <c r="H701" s="16">
        <v>3480</v>
      </c>
      <c r="I701" s="17" t="s">
        <v>324</v>
      </c>
      <c r="J701" s="18">
        <v>4881473912</v>
      </c>
      <c r="K701" s="19">
        <v>17899329323</v>
      </c>
      <c r="L701" s="19">
        <v>0</v>
      </c>
      <c r="M701" s="19">
        <v>0</v>
      </c>
      <c r="N701" s="19">
        <v>0</v>
      </c>
      <c r="O701" s="19">
        <v>17899329323</v>
      </c>
      <c r="P701" s="19">
        <v>0</v>
      </c>
      <c r="Q701" s="19">
        <v>8306900184.5</v>
      </c>
      <c r="R701" s="19">
        <v>0</v>
      </c>
      <c r="S701" s="19">
        <v>9592429138.5</v>
      </c>
      <c r="T701" s="19">
        <v>9592429138.5</v>
      </c>
      <c r="U701" s="19">
        <v>0</v>
      </c>
      <c r="V701" s="19">
        <v>0</v>
      </c>
      <c r="W701" s="19">
        <v>0</v>
      </c>
      <c r="X701" s="19">
        <v>0</v>
      </c>
      <c r="Y701" s="20">
        <f t="shared" si="80"/>
        <v>0.53590997547455987</v>
      </c>
      <c r="Z701" s="20">
        <f t="shared" si="81"/>
        <v>0.53590997547455987</v>
      </c>
      <c r="AA701" s="20">
        <f t="shared" si="82"/>
        <v>0.46409002452544013</v>
      </c>
      <c r="AB701" s="21">
        <f t="shared" si="83"/>
        <v>1</v>
      </c>
    </row>
    <row r="702" spans="1:28" ht="214" customHeight="1" outlineLevel="2" x14ac:dyDescent="0.35">
      <c r="A702" s="15" t="s">
        <v>326</v>
      </c>
      <c r="B702" s="16" t="s">
        <v>33</v>
      </c>
      <c r="C702" s="16" t="s">
        <v>195</v>
      </c>
      <c r="D702" s="16" t="s">
        <v>337</v>
      </c>
      <c r="E702" s="16" t="s">
        <v>55</v>
      </c>
      <c r="F702" s="16">
        <v>280</v>
      </c>
      <c r="G702" s="16">
        <v>2320</v>
      </c>
      <c r="H702" s="16">
        <v>3480</v>
      </c>
      <c r="I702" s="17" t="s">
        <v>338</v>
      </c>
      <c r="J702" s="18">
        <v>2691803689</v>
      </c>
      <c r="K702" s="19">
        <v>859476104</v>
      </c>
      <c r="L702" s="19">
        <v>0</v>
      </c>
      <c r="M702" s="19">
        <v>0</v>
      </c>
      <c r="N702" s="19">
        <v>0</v>
      </c>
      <c r="O702" s="19">
        <v>859476104</v>
      </c>
      <c r="P702" s="19">
        <v>0</v>
      </c>
      <c r="Q702" s="19">
        <v>0</v>
      </c>
      <c r="R702" s="19">
        <v>0</v>
      </c>
      <c r="S702" s="19">
        <v>0</v>
      </c>
      <c r="T702" s="19">
        <v>0</v>
      </c>
      <c r="U702" s="19">
        <v>0</v>
      </c>
      <c r="V702" s="19">
        <v>859476104</v>
      </c>
      <c r="W702" s="19">
        <v>0</v>
      </c>
      <c r="X702" s="19">
        <v>859476104</v>
      </c>
      <c r="Y702" s="20">
        <f t="shared" si="80"/>
        <v>0</v>
      </c>
      <c r="Z702" s="20">
        <f t="shared" si="81"/>
        <v>0</v>
      </c>
      <c r="AA702" s="20">
        <f t="shared" si="82"/>
        <v>0</v>
      </c>
      <c r="AB702" s="21">
        <f t="shared" si="83"/>
        <v>0</v>
      </c>
    </row>
    <row r="703" spans="1:28" ht="232" outlineLevel="2" x14ac:dyDescent="0.35">
      <c r="A703" s="15" t="s">
        <v>326</v>
      </c>
      <c r="B703" s="16" t="s">
        <v>33</v>
      </c>
      <c r="C703" s="16" t="s">
        <v>195</v>
      </c>
      <c r="D703" s="16" t="s">
        <v>337</v>
      </c>
      <c r="E703" s="16" t="s">
        <v>141</v>
      </c>
      <c r="F703" s="16">
        <v>280</v>
      </c>
      <c r="G703" s="16">
        <v>2320</v>
      </c>
      <c r="H703" s="16">
        <v>3480</v>
      </c>
      <c r="I703" s="17" t="s">
        <v>339</v>
      </c>
      <c r="J703" s="18">
        <v>8221772146</v>
      </c>
      <c r="K703" s="19">
        <v>221772146</v>
      </c>
      <c r="L703" s="19">
        <v>0</v>
      </c>
      <c r="M703" s="19">
        <v>0</v>
      </c>
      <c r="N703" s="19">
        <v>0</v>
      </c>
      <c r="O703" s="19">
        <v>221772146</v>
      </c>
      <c r="P703" s="19">
        <v>0</v>
      </c>
      <c r="Q703" s="19">
        <v>0</v>
      </c>
      <c r="R703" s="19">
        <v>0</v>
      </c>
      <c r="S703" s="19">
        <v>0</v>
      </c>
      <c r="T703" s="19">
        <v>0</v>
      </c>
      <c r="U703" s="19">
        <v>0</v>
      </c>
      <c r="V703" s="19">
        <v>221772146</v>
      </c>
      <c r="W703" s="19">
        <v>0</v>
      </c>
      <c r="X703" s="19">
        <v>221772146</v>
      </c>
      <c r="Y703" s="20">
        <f t="shared" si="80"/>
        <v>0</v>
      </c>
      <c r="Z703" s="20">
        <f t="shared" si="81"/>
        <v>0</v>
      </c>
      <c r="AA703" s="20">
        <f t="shared" si="82"/>
        <v>0</v>
      </c>
      <c r="AB703" s="21">
        <f t="shared" si="83"/>
        <v>0</v>
      </c>
    </row>
    <row r="704" spans="1:28" ht="58" outlineLevel="2" x14ac:dyDescent="0.35">
      <c r="A704" s="15" t="s">
        <v>353</v>
      </c>
      <c r="B704" s="16" t="s">
        <v>33</v>
      </c>
      <c r="C704" s="16" t="s">
        <v>195</v>
      </c>
      <c r="D704" s="16" t="s">
        <v>196</v>
      </c>
      <c r="E704" s="16" t="s">
        <v>145</v>
      </c>
      <c r="F704" s="16">
        <v>280</v>
      </c>
      <c r="G704" s="16">
        <v>2310</v>
      </c>
      <c r="H704" s="16">
        <v>3460</v>
      </c>
      <c r="I704" s="17" t="s">
        <v>381</v>
      </c>
      <c r="J704" s="18">
        <v>600000000</v>
      </c>
      <c r="K704" s="19">
        <v>888625000</v>
      </c>
      <c r="L704" s="19">
        <v>0</v>
      </c>
      <c r="M704" s="19">
        <v>0</v>
      </c>
      <c r="N704" s="19">
        <v>0</v>
      </c>
      <c r="O704" s="19">
        <v>888625000</v>
      </c>
      <c r="P704" s="19">
        <v>0</v>
      </c>
      <c r="Q704" s="19">
        <v>240979634.44</v>
      </c>
      <c r="R704" s="19">
        <v>0</v>
      </c>
      <c r="S704" s="19">
        <v>647645365.55999994</v>
      </c>
      <c r="T704" s="19">
        <v>647645365.55999994</v>
      </c>
      <c r="U704" s="19">
        <v>0</v>
      </c>
      <c r="V704" s="19">
        <v>0</v>
      </c>
      <c r="W704" s="19">
        <v>0</v>
      </c>
      <c r="X704" s="19">
        <v>0</v>
      </c>
      <c r="Y704" s="20">
        <f t="shared" si="80"/>
        <v>0.72881740392178918</v>
      </c>
      <c r="Z704" s="20">
        <f t="shared" si="81"/>
        <v>0.72881740392178918</v>
      </c>
      <c r="AA704" s="20">
        <f t="shared" si="82"/>
        <v>0.27118259607821071</v>
      </c>
      <c r="AB704" s="21">
        <f t="shared" si="83"/>
        <v>0.99999999999999989</v>
      </c>
    </row>
    <row r="705" spans="1:28" ht="72.5" outlineLevel="2" x14ac:dyDescent="0.35">
      <c r="A705" s="15" t="s">
        <v>353</v>
      </c>
      <c r="B705" s="16" t="s">
        <v>33</v>
      </c>
      <c r="C705" s="16" t="s">
        <v>195</v>
      </c>
      <c r="D705" s="16" t="s">
        <v>196</v>
      </c>
      <c r="E705" s="16" t="s">
        <v>382</v>
      </c>
      <c r="F705" s="16">
        <v>280</v>
      </c>
      <c r="G705" s="16">
        <v>2310</v>
      </c>
      <c r="H705" s="16">
        <v>3460</v>
      </c>
      <c r="I705" s="17" t="s">
        <v>383</v>
      </c>
      <c r="J705" s="18">
        <v>75000000</v>
      </c>
      <c r="K705" s="19">
        <v>13375000</v>
      </c>
      <c r="L705" s="19">
        <v>0</v>
      </c>
      <c r="M705" s="19">
        <v>0</v>
      </c>
      <c r="N705" s="19">
        <v>0</v>
      </c>
      <c r="O705" s="19">
        <v>13375000</v>
      </c>
      <c r="P705" s="19">
        <v>0</v>
      </c>
      <c r="Q705" s="19">
        <v>0</v>
      </c>
      <c r="R705" s="19">
        <v>0</v>
      </c>
      <c r="S705" s="19">
        <v>13375000</v>
      </c>
      <c r="T705" s="19">
        <v>13375000</v>
      </c>
      <c r="U705" s="19">
        <v>0</v>
      </c>
      <c r="V705" s="19">
        <v>0</v>
      </c>
      <c r="W705" s="19">
        <v>0</v>
      </c>
      <c r="X705" s="19">
        <v>0</v>
      </c>
      <c r="Y705" s="20">
        <f t="shared" si="80"/>
        <v>1</v>
      </c>
      <c r="Z705" s="20">
        <f t="shared" si="81"/>
        <v>1</v>
      </c>
      <c r="AA705" s="20">
        <f t="shared" si="82"/>
        <v>0</v>
      </c>
      <c r="AB705" s="21">
        <f t="shared" si="83"/>
        <v>1</v>
      </c>
    </row>
    <row r="706" spans="1:28" ht="43.5" outlineLevel="2" x14ac:dyDescent="0.35">
      <c r="A706" s="15" t="s">
        <v>385</v>
      </c>
      <c r="B706" s="16" t="s">
        <v>277</v>
      </c>
      <c r="C706" s="16" t="s">
        <v>195</v>
      </c>
      <c r="D706" s="16" t="s">
        <v>196</v>
      </c>
      <c r="E706" s="16" t="s">
        <v>55</v>
      </c>
      <c r="F706" s="16">
        <v>280</v>
      </c>
      <c r="G706" s="16">
        <v>2310</v>
      </c>
      <c r="H706" s="16">
        <v>3410</v>
      </c>
      <c r="I706" s="17" t="s">
        <v>405</v>
      </c>
      <c r="J706" s="18">
        <v>50843499</v>
      </c>
      <c r="K706" s="19">
        <v>50843499</v>
      </c>
      <c r="L706" s="19">
        <v>0</v>
      </c>
      <c r="M706" s="19">
        <v>0</v>
      </c>
      <c r="N706" s="19">
        <v>0</v>
      </c>
      <c r="O706" s="19">
        <v>50843499</v>
      </c>
      <c r="P706" s="19">
        <v>0</v>
      </c>
      <c r="Q706" s="19">
        <v>5334915.99</v>
      </c>
      <c r="R706" s="19">
        <v>0</v>
      </c>
      <c r="S706" s="19">
        <v>45508583.009999998</v>
      </c>
      <c r="T706" s="19">
        <v>45508583.009999998</v>
      </c>
      <c r="U706" s="19">
        <v>0</v>
      </c>
      <c r="V706" s="19">
        <v>0</v>
      </c>
      <c r="W706" s="19">
        <v>0</v>
      </c>
      <c r="X706" s="19">
        <v>0</v>
      </c>
      <c r="Y706" s="20">
        <f t="shared" si="80"/>
        <v>0.89507181655613433</v>
      </c>
      <c r="Z706" s="20">
        <f t="shared" si="81"/>
        <v>0.89507181655613433</v>
      </c>
      <c r="AA706" s="20">
        <f t="shared" si="82"/>
        <v>0.10492818344386566</v>
      </c>
      <c r="AB706" s="21">
        <f t="shared" si="83"/>
        <v>1</v>
      </c>
    </row>
    <row r="707" spans="1:28" ht="43.5" outlineLevel="2" x14ac:dyDescent="0.35">
      <c r="A707" s="15" t="s">
        <v>385</v>
      </c>
      <c r="B707" s="16" t="s">
        <v>277</v>
      </c>
      <c r="C707" s="16" t="s">
        <v>195</v>
      </c>
      <c r="D707" s="16" t="s">
        <v>196</v>
      </c>
      <c r="E707" s="16" t="s">
        <v>141</v>
      </c>
      <c r="F707" s="16">
        <v>280</v>
      </c>
      <c r="G707" s="16">
        <v>2310</v>
      </c>
      <c r="H707" s="16">
        <v>3410</v>
      </c>
      <c r="I707" s="17" t="s">
        <v>406</v>
      </c>
      <c r="J707" s="18">
        <v>1116673</v>
      </c>
      <c r="K707" s="19">
        <v>1116673</v>
      </c>
      <c r="L707" s="19">
        <v>0</v>
      </c>
      <c r="M707" s="19">
        <v>0</v>
      </c>
      <c r="N707" s="19">
        <v>0</v>
      </c>
      <c r="O707" s="19">
        <v>1116673</v>
      </c>
      <c r="P707" s="19">
        <v>0</v>
      </c>
      <c r="Q707" s="19">
        <v>117170.47</v>
      </c>
      <c r="R707" s="19">
        <v>0</v>
      </c>
      <c r="S707" s="19">
        <v>999502.53</v>
      </c>
      <c r="T707" s="19">
        <v>999502.53</v>
      </c>
      <c r="U707" s="19">
        <v>0</v>
      </c>
      <c r="V707" s="19">
        <v>0</v>
      </c>
      <c r="W707" s="19">
        <v>0</v>
      </c>
      <c r="X707" s="19">
        <v>0</v>
      </c>
      <c r="Y707" s="20">
        <f t="shared" si="80"/>
        <v>0.89507181601059582</v>
      </c>
      <c r="Z707" s="20">
        <f t="shared" si="81"/>
        <v>0.89507181601059582</v>
      </c>
      <c r="AA707" s="20">
        <f t="shared" si="82"/>
        <v>0.10492818398940423</v>
      </c>
      <c r="AB707" s="21">
        <f t="shared" si="83"/>
        <v>1</v>
      </c>
    </row>
    <row r="708" spans="1:28" ht="72.5" outlineLevel="2" x14ac:dyDescent="0.35">
      <c r="A708" s="15" t="s">
        <v>385</v>
      </c>
      <c r="B708" s="16" t="s">
        <v>309</v>
      </c>
      <c r="C708" s="16" t="s">
        <v>195</v>
      </c>
      <c r="D708" s="16" t="s">
        <v>196</v>
      </c>
      <c r="E708" s="16" t="s">
        <v>145</v>
      </c>
      <c r="F708" s="16" t="s">
        <v>615</v>
      </c>
      <c r="G708" s="16">
        <v>2310</v>
      </c>
      <c r="H708" s="16">
        <v>3420</v>
      </c>
      <c r="I708" s="17" t="s">
        <v>467</v>
      </c>
      <c r="J708" s="18">
        <v>5827798681</v>
      </c>
      <c r="K708" s="19">
        <v>6267640325</v>
      </c>
      <c r="L708" s="19">
        <v>0</v>
      </c>
      <c r="M708" s="19">
        <v>0</v>
      </c>
      <c r="N708" s="19">
        <v>0</v>
      </c>
      <c r="O708" s="19">
        <v>6267640325</v>
      </c>
      <c r="P708" s="19">
        <v>0</v>
      </c>
      <c r="Q708" s="19">
        <v>0.17</v>
      </c>
      <c r="R708" s="19">
        <v>0</v>
      </c>
      <c r="S708" s="19">
        <v>6267640324.8299999</v>
      </c>
      <c r="T708" s="19">
        <v>6267640324.8299999</v>
      </c>
      <c r="U708" s="19">
        <v>0</v>
      </c>
      <c r="V708" s="19">
        <v>0</v>
      </c>
      <c r="W708" s="19">
        <v>0</v>
      </c>
      <c r="X708" s="19">
        <v>0</v>
      </c>
      <c r="Y708" s="20">
        <f t="shared" si="80"/>
        <v>0.99999999997287659</v>
      </c>
      <c r="Z708" s="20">
        <f t="shared" si="81"/>
        <v>0.99999999997287659</v>
      </c>
      <c r="AA708" s="20">
        <f t="shared" si="82"/>
        <v>2.7123445377347815E-11</v>
      </c>
      <c r="AB708" s="21">
        <f t="shared" si="83"/>
        <v>1</v>
      </c>
    </row>
    <row r="709" spans="1:28" ht="72.5" outlineLevel="2" x14ac:dyDescent="0.35">
      <c r="A709" s="15" t="s">
        <v>385</v>
      </c>
      <c r="B709" s="16" t="s">
        <v>309</v>
      </c>
      <c r="C709" s="16" t="s">
        <v>195</v>
      </c>
      <c r="D709" s="16" t="s">
        <v>196</v>
      </c>
      <c r="E709" s="16" t="s">
        <v>145</v>
      </c>
      <c r="F709" s="16">
        <v>280</v>
      </c>
      <c r="G709" s="16">
        <v>2310</v>
      </c>
      <c r="H709" s="16">
        <v>3420</v>
      </c>
      <c r="I709" s="17" t="s">
        <v>468</v>
      </c>
      <c r="J709" s="18">
        <v>174588211</v>
      </c>
      <c r="K709" s="19">
        <v>174588211</v>
      </c>
      <c r="L709" s="19">
        <v>0</v>
      </c>
      <c r="M709" s="19">
        <v>0</v>
      </c>
      <c r="N709" s="19">
        <v>0</v>
      </c>
      <c r="O709" s="19">
        <v>174588211</v>
      </c>
      <c r="P709" s="19">
        <v>0</v>
      </c>
      <c r="Q709" s="19">
        <v>0</v>
      </c>
      <c r="R709" s="19">
        <v>0</v>
      </c>
      <c r="S709" s="19">
        <v>0</v>
      </c>
      <c r="T709" s="19">
        <v>0</v>
      </c>
      <c r="U709" s="19">
        <v>174588211</v>
      </c>
      <c r="V709" s="19">
        <v>174588211</v>
      </c>
      <c r="W709" s="19">
        <v>0</v>
      </c>
      <c r="X709" s="19">
        <v>174588211</v>
      </c>
      <c r="Y709" s="20">
        <f t="shared" si="80"/>
        <v>0</v>
      </c>
      <c r="Z709" s="20">
        <f t="shared" si="81"/>
        <v>0</v>
      </c>
      <c r="AA709" s="20">
        <f t="shared" si="82"/>
        <v>0</v>
      </c>
      <c r="AB709" s="21">
        <f t="shared" si="83"/>
        <v>0</v>
      </c>
    </row>
    <row r="710" spans="1:28" ht="43.5" outlineLevel="2" x14ac:dyDescent="0.35">
      <c r="A710" s="15" t="s">
        <v>385</v>
      </c>
      <c r="B710" s="16" t="s">
        <v>309</v>
      </c>
      <c r="C710" s="16" t="s">
        <v>195</v>
      </c>
      <c r="D710" s="16" t="s">
        <v>469</v>
      </c>
      <c r="E710" s="16" t="s">
        <v>470</v>
      </c>
      <c r="F710" s="16" t="s">
        <v>615</v>
      </c>
      <c r="G710" s="16">
        <v>2320</v>
      </c>
      <c r="H710" s="16">
        <v>3420</v>
      </c>
      <c r="I710" s="17" t="s">
        <v>471</v>
      </c>
      <c r="J710" s="18">
        <v>338168691</v>
      </c>
      <c r="K710" s="19">
        <v>58552431</v>
      </c>
      <c r="L710" s="19">
        <v>0</v>
      </c>
      <c r="M710" s="19">
        <v>0</v>
      </c>
      <c r="N710" s="19">
        <v>0</v>
      </c>
      <c r="O710" s="19">
        <v>58552431</v>
      </c>
      <c r="P710" s="19">
        <v>0</v>
      </c>
      <c r="Q710" s="19">
        <v>0</v>
      </c>
      <c r="R710" s="19">
        <v>0</v>
      </c>
      <c r="S710" s="19">
        <v>58552431</v>
      </c>
      <c r="T710" s="19">
        <v>58552431</v>
      </c>
      <c r="U710" s="19">
        <v>0</v>
      </c>
      <c r="V710" s="19">
        <v>0</v>
      </c>
      <c r="W710" s="19">
        <v>0</v>
      </c>
      <c r="X710" s="19">
        <v>0</v>
      </c>
      <c r="Y710" s="20">
        <f t="shared" si="80"/>
        <v>1</v>
      </c>
      <c r="Z710" s="20">
        <f t="shared" si="81"/>
        <v>1</v>
      </c>
      <c r="AA710" s="20">
        <f t="shared" si="82"/>
        <v>0</v>
      </c>
      <c r="AB710" s="21">
        <f t="shared" si="83"/>
        <v>1</v>
      </c>
    </row>
    <row r="711" spans="1:28" ht="43.5" outlineLevel="2" x14ac:dyDescent="0.35">
      <c r="A711" s="15" t="s">
        <v>385</v>
      </c>
      <c r="B711" s="16" t="s">
        <v>309</v>
      </c>
      <c r="C711" s="16" t="s">
        <v>195</v>
      </c>
      <c r="D711" s="16" t="s">
        <v>337</v>
      </c>
      <c r="E711" s="16" t="s">
        <v>470</v>
      </c>
      <c r="F711" s="16" t="s">
        <v>615</v>
      </c>
      <c r="G711" s="16">
        <v>2320</v>
      </c>
      <c r="H711" s="16">
        <v>3420</v>
      </c>
      <c r="I711" s="17" t="s">
        <v>472</v>
      </c>
      <c r="J711" s="18">
        <v>44403880</v>
      </c>
      <c r="K711" s="19">
        <v>49299671</v>
      </c>
      <c r="L711" s="19">
        <v>0</v>
      </c>
      <c r="M711" s="19">
        <v>0</v>
      </c>
      <c r="N711" s="19">
        <v>0</v>
      </c>
      <c r="O711" s="19">
        <v>49299671</v>
      </c>
      <c r="P711" s="19">
        <v>0</v>
      </c>
      <c r="Q711" s="19">
        <v>0</v>
      </c>
      <c r="R711" s="19">
        <v>0</v>
      </c>
      <c r="S711" s="19">
        <v>49299671</v>
      </c>
      <c r="T711" s="19">
        <v>49299671</v>
      </c>
      <c r="U711" s="19">
        <v>0</v>
      </c>
      <c r="V711" s="19">
        <v>0</v>
      </c>
      <c r="W711" s="19">
        <v>0</v>
      </c>
      <c r="X711" s="19">
        <v>0</v>
      </c>
      <c r="Y711" s="20">
        <f t="shared" si="80"/>
        <v>1</v>
      </c>
      <c r="Z711" s="20">
        <f t="shared" si="81"/>
        <v>1</v>
      </c>
      <c r="AA711" s="20">
        <f t="shared" si="82"/>
        <v>0</v>
      </c>
      <c r="AB711" s="21">
        <f t="shared" si="83"/>
        <v>1</v>
      </c>
    </row>
    <row r="712" spans="1:28" ht="43.5" outlineLevel="2" x14ac:dyDescent="0.35">
      <c r="A712" s="15" t="s">
        <v>385</v>
      </c>
      <c r="B712" s="16" t="s">
        <v>309</v>
      </c>
      <c r="C712" s="16" t="s">
        <v>195</v>
      </c>
      <c r="D712" s="16" t="s">
        <v>473</v>
      </c>
      <c r="E712" s="16" t="s">
        <v>470</v>
      </c>
      <c r="F712" s="16" t="s">
        <v>615</v>
      </c>
      <c r="G712" s="16">
        <v>2320</v>
      </c>
      <c r="H712" s="16">
        <v>3420</v>
      </c>
      <c r="I712" s="17" t="s">
        <v>474</v>
      </c>
      <c r="J712" s="18">
        <v>28523202</v>
      </c>
      <c r="K712" s="19">
        <v>31370839</v>
      </c>
      <c r="L712" s="19">
        <v>0</v>
      </c>
      <c r="M712" s="19">
        <v>0</v>
      </c>
      <c r="N712" s="19">
        <v>0</v>
      </c>
      <c r="O712" s="19">
        <v>31370839</v>
      </c>
      <c r="P712" s="19">
        <v>0</v>
      </c>
      <c r="Q712" s="19">
        <v>0</v>
      </c>
      <c r="R712" s="19">
        <v>0</v>
      </c>
      <c r="S712" s="19">
        <v>31370839</v>
      </c>
      <c r="T712" s="19">
        <v>31370839</v>
      </c>
      <c r="U712" s="19">
        <v>0</v>
      </c>
      <c r="V712" s="19">
        <v>0</v>
      </c>
      <c r="W712" s="19">
        <v>0</v>
      </c>
      <c r="X712" s="19">
        <v>0</v>
      </c>
      <c r="Y712" s="20">
        <f t="shared" si="80"/>
        <v>1</v>
      </c>
      <c r="Z712" s="20">
        <f t="shared" si="81"/>
        <v>1</v>
      </c>
      <c r="AA712" s="20">
        <f t="shared" si="82"/>
        <v>0</v>
      </c>
      <c r="AB712" s="21">
        <f t="shared" si="83"/>
        <v>1</v>
      </c>
    </row>
    <row r="713" spans="1:28" ht="101.5" outlineLevel="2" x14ac:dyDescent="0.35">
      <c r="A713" s="15" t="s">
        <v>385</v>
      </c>
      <c r="B713" s="16" t="s">
        <v>475</v>
      </c>
      <c r="C713" s="16" t="s">
        <v>195</v>
      </c>
      <c r="D713" s="16" t="s">
        <v>196</v>
      </c>
      <c r="E713" s="16" t="s">
        <v>145</v>
      </c>
      <c r="F713" s="16" t="s">
        <v>615</v>
      </c>
      <c r="G713" s="16">
        <v>2310</v>
      </c>
      <c r="H713" s="16">
        <v>3480</v>
      </c>
      <c r="I713" s="17" t="s">
        <v>496</v>
      </c>
      <c r="J713" s="18">
        <v>1073937051</v>
      </c>
      <c r="K713" s="19">
        <v>908475775</v>
      </c>
      <c r="L713" s="19">
        <v>0</v>
      </c>
      <c r="M713" s="19">
        <v>0</v>
      </c>
      <c r="N713" s="19">
        <v>0</v>
      </c>
      <c r="O713" s="19">
        <v>908475775</v>
      </c>
      <c r="P713" s="19">
        <v>0</v>
      </c>
      <c r="Q713" s="19">
        <v>292841846</v>
      </c>
      <c r="R713" s="19">
        <v>0</v>
      </c>
      <c r="S713" s="19">
        <v>615633929</v>
      </c>
      <c r="T713" s="19">
        <v>615633929</v>
      </c>
      <c r="U713" s="19">
        <v>0</v>
      </c>
      <c r="V713" s="19">
        <v>0</v>
      </c>
      <c r="W713" s="19">
        <v>0</v>
      </c>
      <c r="X713" s="19">
        <v>0</v>
      </c>
      <c r="Y713" s="20">
        <f t="shared" si="80"/>
        <v>0.67765585604085044</v>
      </c>
      <c r="Z713" s="20">
        <f t="shared" si="81"/>
        <v>0.67765585604085044</v>
      </c>
      <c r="AA713" s="20">
        <f t="shared" si="82"/>
        <v>0.32234414395914962</v>
      </c>
      <c r="AB713" s="21">
        <f t="shared" si="83"/>
        <v>1</v>
      </c>
    </row>
    <row r="714" spans="1:28" ht="43.5" outlineLevel="2" x14ac:dyDescent="0.35">
      <c r="A714" s="15" t="s">
        <v>385</v>
      </c>
      <c r="B714" s="16" t="s">
        <v>498</v>
      </c>
      <c r="C714" s="16" t="s">
        <v>195</v>
      </c>
      <c r="D714" s="16" t="s">
        <v>337</v>
      </c>
      <c r="E714" s="16" t="s">
        <v>470</v>
      </c>
      <c r="F714" s="16" t="s">
        <v>615</v>
      </c>
      <c r="G714" s="16">
        <v>2320</v>
      </c>
      <c r="H714" s="16">
        <v>3480</v>
      </c>
      <c r="I714" s="17" t="s">
        <v>472</v>
      </c>
      <c r="J714" s="18">
        <v>50333163</v>
      </c>
      <c r="K714" s="19">
        <v>47825627</v>
      </c>
      <c r="L714" s="19">
        <v>0</v>
      </c>
      <c r="M714" s="19">
        <v>0</v>
      </c>
      <c r="N714" s="19">
        <v>0</v>
      </c>
      <c r="O714" s="19">
        <v>47825627</v>
      </c>
      <c r="P714" s="19">
        <v>0</v>
      </c>
      <c r="Q714" s="19">
        <v>0</v>
      </c>
      <c r="R714" s="19">
        <v>0</v>
      </c>
      <c r="S714" s="19">
        <v>47825627</v>
      </c>
      <c r="T714" s="19">
        <v>47825627</v>
      </c>
      <c r="U714" s="19">
        <v>0</v>
      </c>
      <c r="V714" s="19">
        <v>0</v>
      </c>
      <c r="W714" s="19">
        <v>0</v>
      </c>
      <c r="X714" s="19">
        <v>0</v>
      </c>
      <c r="Y714" s="20">
        <f t="shared" si="80"/>
        <v>1</v>
      </c>
      <c r="Z714" s="20">
        <f t="shared" si="81"/>
        <v>1</v>
      </c>
      <c r="AA714" s="20">
        <f t="shared" si="82"/>
        <v>0</v>
      </c>
      <c r="AB714" s="21">
        <f t="shared" si="83"/>
        <v>1</v>
      </c>
    </row>
    <row r="715" spans="1:28" outlineLevel="1" x14ac:dyDescent="0.35">
      <c r="A715" s="22"/>
      <c r="B715" s="23"/>
      <c r="C715" s="23" t="s">
        <v>197</v>
      </c>
      <c r="D715" s="23"/>
      <c r="E715" s="23"/>
      <c r="F715" s="23"/>
      <c r="G715" s="23"/>
      <c r="H715" s="23"/>
      <c r="I715" s="24"/>
      <c r="J715" s="25">
        <f t="shared" ref="J715:X715" si="85">SUBTOTAL(9,J700:J714)</f>
        <v>39059762798</v>
      </c>
      <c r="K715" s="26">
        <f t="shared" si="85"/>
        <v>42472290624</v>
      </c>
      <c r="L715" s="26">
        <f t="shared" si="85"/>
        <v>0</v>
      </c>
      <c r="M715" s="26">
        <f t="shared" si="85"/>
        <v>0</v>
      </c>
      <c r="N715" s="26">
        <f t="shared" si="85"/>
        <v>0</v>
      </c>
      <c r="O715" s="26">
        <f t="shared" si="85"/>
        <v>42472290624</v>
      </c>
      <c r="P715" s="26">
        <f t="shared" si="85"/>
        <v>0</v>
      </c>
      <c r="Q715" s="26">
        <f t="shared" si="85"/>
        <v>10000019905.57</v>
      </c>
      <c r="R715" s="26">
        <f t="shared" si="85"/>
        <v>0</v>
      </c>
      <c r="S715" s="26">
        <f t="shared" si="85"/>
        <v>31216434257.43</v>
      </c>
      <c r="T715" s="26">
        <f t="shared" si="85"/>
        <v>31216434257.43</v>
      </c>
      <c r="U715" s="26">
        <f t="shared" si="85"/>
        <v>174588211</v>
      </c>
      <c r="V715" s="26">
        <f t="shared" si="85"/>
        <v>1255836461</v>
      </c>
      <c r="W715" s="26">
        <f t="shared" si="85"/>
        <v>0</v>
      </c>
      <c r="X715" s="26">
        <f t="shared" si="85"/>
        <v>1255836461</v>
      </c>
      <c r="Y715" s="27">
        <f t="shared" si="80"/>
        <v>0.73498353394178362</v>
      </c>
      <c r="Z715" s="27">
        <f t="shared" si="81"/>
        <v>0.73498353394178362</v>
      </c>
      <c r="AA715" s="27">
        <f t="shared" si="82"/>
        <v>0.23544809471423342</v>
      </c>
      <c r="AB715" s="28">
        <f t="shared" si="83"/>
        <v>0.97043162865601706</v>
      </c>
    </row>
    <row r="716" spans="1:28" ht="15" thickBot="1" x14ac:dyDescent="0.4">
      <c r="A716" s="29"/>
      <c r="B716" s="30"/>
      <c r="C716" s="30" t="s">
        <v>510</v>
      </c>
      <c r="D716" s="30"/>
      <c r="E716" s="30"/>
      <c r="F716" s="30"/>
      <c r="G716" s="30"/>
      <c r="H716" s="30"/>
      <c r="I716" s="31"/>
      <c r="J716" s="32">
        <f>SUBTOTAL(9,J10:J714)</f>
        <v>2528217413232</v>
      </c>
      <c r="K716" s="32">
        <f>SUBTOTAL(9,K10:K714)</f>
        <v>2619320368543.1797</v>
      </c>
      <c r="L716" s="32">
        <f t="shared" ref="L716:X716" si="86">SUBTOTAL(9,L10:L714)</f>
        <v>0</v>
      </c>
      <c r="M716" s="32">
        <f t="shared" si="86"/>
        <v>0</v>
      </c>
      <c r="N716" s="32">
        <f t="shared" si="86"/>
        <v>0</v>
      </c>
      <c r="O716" s="32">
        <f t="shared" si="86"/>
        <v>2619320368543.1797</v>
      </c>
      <c r="P716" s="32">
        <f t="shared" si="86"/>
        <v>1232345736.49</v>
      </c>
      <c r="Q716" s="32">
        <f t="shared" si="86"/>
        <v>97366563988.849945</v>
      </c>
      <c r="R716" s="32">
        <f t="shared" si="86"/>
        <v>686353961.02999997</v>
      </c>
      <c r="S716" s="32">
        <f t="shared" si="86"/>
        <v>2265037748485.521</v>
      </c>
      <c r="T716" s="32">
        <f t="shared" si="86"/>
        <v>2264139280767.2505</v>
      </c>
      <c r="U716" s="32">
        <f t="shared" si="86"/>
        <v>246595689235.01001</v>
      </c>
      <c r="V716" s="32">
        <f t="shared" si="86"/>
        <v>254997356371.2901</v>
      </c>
      <c r="W716" s="32">
        <f t="shared" si="86"/>
        <v>4224413232</v>
      </c>
      <c r="X716" s="32">
        <f t="shared" si="86"/>
        <v>250772943139.2901</v>
      </c>
      <c r="Y716" s="33">
        <f t="shared" si="80"/>
        <v>0.86474253996860084</v>
      </c>
      <c r="Z716" s="33">
        <f t="shared" si="81"/>
        <v>0.86474253996860084</v>
      </c>
      <c r="AA716" s="33">
        <f t="shared" si="82"/>
        <v>3.7904971411187351E-2</v>
      </c>
      <c r="AB716" s="34">
        <f t="shared" si="83"/>
        <v>0.90264751137978816</v>
      </c>
    </row>
    <row r="717" spans="1:28" x14ac:dyDescent="0.35">
      <c r="A717" s="35"/>
      <c r="B717" s="35"/>
      <c r="C717" s="35"/>
      <c r="D717" s="35"/>
      <c r="E717" s="35"/>
      <c r="F717" s="35"/>
      <c r="G717" s="35"/>
      <c r="H717" s="35"/>
      <c r="I717" s="36"/>
      <c r="J717" s="37"/>
      <c r="K717" s="38"/>
      <c r="L717" s="38"/>
      <c r="M717" s="38"/>
      <c r="N717" s="38"/>
      <c r="O717" s="38"/>
      <c r="P717" s="38"/>
      <c r="Q717" s="38"/>
      <c r="R717" s="38"/>
      <c r="S717" s="38"/>
      <c r="T717" s="38"/>
      <c r="U717" s="38"/>
      <c r="V717" s="38"/>
      <c r="W717" s="38"/>
      <c r="X717" s="38"/>
      <c r="Y717" s="39"/>
      <c r="Z717" s="39"/>
      <c r="AA717" s="39"/>
      <c r="AB717" s="39"/>
    </row>
    <row r="718" spans="1:28" x14ac:dyDescent="0.35">
      <c r="A718" s="35"/>
      <c r="B718" s="35"/>
      <c r="C718" s="35"/>
      <c r="D718" s="35"/>
      <c r="E718" s="35"/>
      <c r="F718" s="35"/>
      <c r="G718" s="35"/>
      <c r="H718" s="35"/>
      <c r="I718" s="36"/>
      <c r="J718" s="37"/>
      <c r="K718" s="38"/>
      <c r="L718" s="38"/>
      <c r="M718" s="38"/>
      <c r="N718" s="38"/>
      <c r="O718" s="38"/>
      <c r="P718" s="38"/>
      <c r="Q718" s="38"/>
      <c r="R718" s="38"/>
      <c r="S718" s="38"/>
      <c r="T718" s="38"/>
      <c r="U718" s="38"/>
      <c r="V718" s="38"/>
      <c r="W718" s="38"/>
      <c r="X718" s="38"/>
      <c r="Y718" s="39"/>
      <c r="Z718" s="39"/>
      <c r="AA718" s="39"/>
      <c r="AB718" s="39"/>
    </row>
    <row r="719" spans="1:28" x14ac:dyDescent="0.35">
      <c r="A719" s="35"/>
      <c r="B719" s="35"/>
      <c r="C719" s="35"/>
      <c r="D719" s="35"/>
      <c r="E719" s="35"/>
      <c r="F719" s="35"/>
      <c r="G719" s="35"/>
      <c r="H719" s="35"/>
      <c r="I719" s="36"/>
      <c r="J719" s="37"/>
      <c r="K719" s="38"/>
      <c r="L719" s="38"/>
      <c r="M719" s="38"/>
      <c r="N719" s="38"/>
      <c r="O719" s="38"/>
      <c r="P719" s="38"/>
      <c r="Q719" s="38"/>
      <c r="R719" s="38"/>
      <c r="S719" s="38"/>
      <c r="T719" s="38"/>
      <c r="U719" s="38"/>
      <c r="V719" s="38"/>
      <c r="W719" s="38"/>
      <c r="X719" s="38"/>
      <c r="Y719" s="39"/>
      <c r="Z719" s="39"/>
      <c r="AA719" s="39"/>
      <c r="AB719" s="39"/>
    </row>
    <row r="720" spans="1:28" x14ac:dyDescent="0.35">
      <c r="A720" s="35"/>
      <c r="B720" s="35"/>
      <c r="C720" s="35"/>
      <c r="D720" s="35"/>
      <c r="E720" s="35"/>
      <c r="F720" s="35"/>
      <c r="G720" s="35"/>
      <c r="H720" s="35"/>
      <c r="I720" s="36"/>
      <c r="J720" s="37"/>
      <c r="K720" s="38"/>
      <c r="L720" s="38"/>
      <c r="M720" s="38"/>
      <c r="N720" s="38"/>
      <c r="O720" s="38"/>
      <c r="P720" s="38"/>
      <c r="Q720" s="38"/>
      <c r="R720" s="38"/>
      <c r="S720" s="38"/>
      <c r="T720" s="38"/>
      <c r="U720" s="38"/>
      <c r="V720" s="38"/>
      <c r="W720" s="38"/>
      <c r="X720" s="38"/>
      <c r="Y720" s="39"/>
      <c r="Z720" s="39"/>
      <c r="AA720" s="39"/>
      <c r="AB720" s="39"/>
    </row>
    <row r="721" spans="1:28" x14ac:dyDescent="0.35">
      <c r="A721" s="35"/>
      <c r="B721" s="35"/>
      <c r="C721" s="35"/>
      <c r="D721" s="35"/>
      <c r="E721" s="35"/>
      <c r="F721" s="35"/>
      <c r="G721" s="35"/>
      <c r="H721" s="35"/>
      <c r="I721" s="36"/>
      <c r="J721" s="37"/>
      <c r="K721" s="38"/>
      <c r="L721" s="38"/>
      <c r="M721" s="38"/>
      <c r="N721" s="38"/>
      <c r="O721" s="38"/>
      <c r="P721" s="38"/>
      <c r="Q721" s="38"/>
      <c r="R721" s="38"/>
      <c r="S721" s="38"/>
      <c r="T721" s="38"/>
      <c r="U721" s="38"/>
      <c r="V721" s="38"/>
      <c r="W721" s="38"/>
      <c r="X721" s="38"/>
      <c r="Y721" s="39"/>
      <c r="Z721" s="39"/>
      <c r="AA721" s="39"/>
      <c r="AB721" s="39"/>
    </row>
    <row r="722" spans="1:28" x14ac:dyDescent="0.35">
      <c r="A722" s="35"/>
      <c r="B722" s="35"/>
      <c r="C722" s="35"/>
      <c r="D722" s="35"/>
      <c r="E722" s="35"/>
      <c r="F722" s="35"/>
      <c r="G722" s="35"/>
      <c r="H722" s="35"/>
      <c r="I722" s="36"/>
      <c r="J722" s="37"/>
      <c r="K722" s="38"/>
      <c r="L722" s="38"/>
      <c r="M722" s="38"/>
      <c r="N722" s="38"/>
      <c r="O722" s="38"/>
      <c r="P722" s="38"/>
      <c r="Q722" s="38"/>
      <c r="R722" s="38"/>
      <c r="S722" s="38"/>
      <c r="T722" s="38"/>
      <c r="U722" s="38"/>
      <c r="V722" s="38"/>
      <c r="W722" s="38"/>
      <c r="X722" s="38"/>
      <c r="Y722" s="39"/>
      <c r="Z722" s="39"/>
      <c r="AA722" s="39"/>
      <c r="AB722" s="39"/>
    </row>
    <row r="723" spans="1:28" x14ac:dyDescent="0.35">
      <c r="A723" s="35"/>
      <c r="B723" s="35"/>
      <c r="C723" s="35"/>
      <c r="D723" s="35"/>
      <c r="E723" s="35"/>
      <c r="F723" s="35"/>
      <c r="G723" s="35"/>
      <c r="H723" s="35"/>
      <c r="I723" s="36"/>
      <c r="J723" s="37"/>
      <c r="K723" s="38"/>
      <c r="L723" s="38"/>
      <c r="M723" s="38"/>
      <c r="N723" s="38"/>
      <c r="O723" s="38"/>
      <c r="P723" s="38"/>
      <c r="Q723" s="38"/>
      <c r="R723" s="38"/>
      <c r="S723" s="38"/>
      <c r="T723" s="38"/>
      <c r="U723" s="38"/>
      <c r="V723" s="38"/>
      <c r="W723" s="38"/>
      <c r="X723" s="38"/>
      <c r="Y723" s="39"/>
      <c r="Z723" s="39"/>
      <c r="AA723" s="39"/>
      <c r="AB723" s="39"/>
    </row>
    <row r="724" spans="1:28" x14ac:dyDescent="0.35">
      <c r="A724" s="35"/>
      <c r="B724" s="35"/>
      <c r="C724" s="35"/>
      <c r="D724" s="35"/>
      <c r="E724" s="35"/>
      <c r="F724" s="35"/>
      <c r="G724" s="35"/>
      <c r="H724" s="35"/>
      <c r="I724" s="36"/>
      <c r="J724" s="37"/>
      <c r="K724" s="38"/>
      <c r="L724" s="38"/>
      <c r="M724" s="38"/>
      <c r="N724" s="38"/>
      <c r="O724" s="38"/>
      <c r="P724" s="38"/>
      <c r="Q724" s="38"/>
      <c r="R724" s="38"/>
      <c r="S724" s="38"/>
      <c r="T724" s="38"/>
      <c r="U724" s="38"/>
      <c r="V724" s="38"/>
      <c r="W724" s="38"/>
      <c r="X724" s="38"/>
      <c r="Y724" s="39"/>
      <c r="Z724" s="39"/>
      <c r="AA724" s="39"/>
      <c r="AB724" s="39"/>
    </row>
    <row r="725" spans="1:28" x14ac:dyDescent="0.35">
      <c r="A725" s="35"/>
      <c r="B725" s="35"/>
      <c r="C725" s="35"/>
      <c r="D725" s="35"/>
      <c r="E725" s="35"/>
      <c r="F725" s="35"/>
      <c r="G725" s="35"/>
      <c r="H725" s="35"/>
      <c r="I725" s="36"/>
      <c r="J725" s="37"/>
      <c r="K725" s="38"/>
      <c r="L725" s="38"/>
      <c r="M725" s="38"/>
      <c r="N725" s="38"/>
      <c r="O725" s="38"/>
      <c r="P725" s="38"/>
      <c r="Q725" s="38"/>
      <c r="R725" s="38"/>
      <c r="S725" s="38"/>
      <c r="T725" s="38"/>
      <c r="U725" s="38"/>
      <c r="V725" s="38"/>
      <c r="W725" s="38"/>
      <c r="X725" s="38"/>
      <c r="Y725" s="39"/>
      <c r="Z725" s="39"/>
      <c r="AA725" s="39"/>
      <c r="AB725" s="39"/>
    </row>
    <row r="726" spans="1:28" x14ac:dyDescent="0.35">
      <c r="A726" s="35"/>
      <c r="B726" s="35"/>
      <c r="C726" s="35"/>
      <c r="D726" s="35"/>
      <c r="E726" s="35"/>
      <c r="F726" s="35"/>
      <c r="G726" s="35"/>
      <c r="H726" s="35"/>
      <c r="I726" s="36"/>
      <c r="J726" s="37"/>
      <c r="K726" s="38"/>
      <c r="L726" s="38"/>
      <c r="M726" s="38"/>
      <c r="N726" s="38"/>
      <c r="O726" s="38"/>
      <c r="P726" s="38"/>
      <c r="Q726" s="38"/>
      <c r="R726" s="38"/>
      <c r="S726" s="38"/>
      <c r="T726" s="38"/>
      <c r="U726" s="38"/>
      <c r="V726" s="38"/>
      <c r="W726" s="38"/>
      <c r="X726" s="38"/>
      <c r="Y726" s="39"/>
      <c r="Z726" s="39"/>
      <c r="AA726" s="39"/>
      <c r="AB726" s="39"/>
    </row>
    <row r="727" spans="1:28" x14ac:dyDescent="0.35">
      <c r="A727" s="35"/>
      <c r="B727" s="35"/>
      <c r="C727" s="35"/>
      <c r="D727" s="35"/>
      <c r="E727" s="35"/>
      <c r="F727" s="35"/>
      <c r="G727" s="35"/>
      <c r="H727" s="35"/>
      <c r="I727" s="36"/>
      <c r="J727" s="37"/>
      <c r="K727" s="38"/>
      <c r="L727" s="38"/>
      <c r="M727" s="38"/>
      <c r="N727" s="38"/>
      <c r="O727" s="38"/>
      <c r="P727" s="38"/>
      <c r="Q727" s="38"/>
      <c r="R727" s="38"/>
      <c r="S727" s="38"/>
      <c r="T727" s="38"/>
      <c r="U727" s="38"/>
      <c r="V727" s="38"/>
      <c r="W727" s="38"/>
      <c r="X727" s="38"/>
      <c r="Y727" s="39"/>
      <c r="Z727" s="39"/>
      <c r="AA727" s="39"/>
      <c r="AB727" s="39"/>
    </row>
    <row r="728" spans="1:28" x14ac:dyDescent="0.35">
      <c r="A728" s="35"/>
      <c r="B728" s="35"/>
      <c r="C728" s="35"/>
      <c r="D728" s="35"/>
      <c r="E728" s="35"/>
      <c r="F728" s="35"/>
      <c r="G728" s="35"/>
      <c r="H728" s="35"/>
      <c r="I728" s="36"/>
      <c r="J728" s="37"/>
      <c r="K728" s="38"/>
      <c r="L728" s="38"/>
      <c r="M728" s="38"/>
      <c r="N728" s="38"/>
      <c r="O728" s="38"/>
      <c r="P728" s="38"/>
      <c r="Q728" s="38"/>
      <c r="R728" s="38"/>
      <c r="S728" s="38"/>
      <c r="T728" s="38"/>
      <c r="U728" s="38"/>
      <c r="V728" s="38"/>
      <c r="W728" s="38"/>
      <c r="X728" s="38"/>
      <c r="Y728" s="39"/>
      <c r="Z728" s="39"/>
      <c r="AA728" s="39"/>
      <c r="AB728" s="39"/>
    </row>
    <row r="729" spans="1:28" x14ac:dyDescent="0.35">
      <c r="A729" s="35"/>
      <c r="B729" s="35"/>
      <c r="C729" s="35"/>
      <c r="D729" s="35"/>
      <c r="E729" s="35"/>
      <c r="F729" s="35"/>
      <c r="G729" s="35"/>
      <c r="H729" s="35"/>
      <c r="I729" s="36"/>
      <c r="J729" s="37"/>
      <c r="K729" s="38"/>
      <c r="L729" s="38"/>
      <c r="M729" s="38"/>
      <c r="N729" s="38"/>
      <c r="O729" s="38"/>
      <c r="P729" s="38"/>
      <c r="Q729" s="38"/>
      <c r="R729" s="38"/>
      <c r="S729" s="38"/>
      <c r="T729" s="38"/>
      <c r="U729" s="38"/>
      <c r="V729" s="38"/>
      <c r="W729" s="38"/>
      <c r="X729" s="38"/>
      <c r="Y729" s="39"/>
      <c r="Z729" s="39"/>
      <c r="AA729" s="39"/>
      <c r="AB729" s="39"/>
    </row>
    <row r="730" spans="1:28" x14ac:dyDescent="0.35">
      <c r="A730" s="35"/>
      <c r="B730" s="35"/>
      <c r="C730" s="35"/>
      <c r="D730" s="35"/>
      <c r="E730" s="35"/>
      <c r="F730" s="35"/>
      <c r="G730" s="35"/>
      <c r="H730" s="35"/>
      <c r="I730" s="36"/>
      <c r="J730" s="37"/>
      <c r="K730" s="38"/>
      <c r="L730" s="38"/>
      <c r="M730" s="38"/>
      <c r="N730" s="38"/>
      <c r="O730" s="38"/>
      <c r="P730" s="38"/>
      <c r="Q730" s="38"/>
      <c r="R730" s="38"/>
      <c r="S730" s="38"/>
      <c r="T730" s="38"/>
      <c r="U730" s="38"/>
      <c r="V730" s="38"/>
      <c r="W730" s="38"/>
      <c r="X730" s="38"/>
      <c r="Y730" s="39"/>
      <c r="Z730" s="39"/>
      <c r="AA730" s="39"/>
      <c r="AB730" s="39"/>
    </row>
    <row r="731" spans="1:28" x14ac:dyDescent="0.35">
      <c r="A731" s="35"/>
      <c r="B731" s="35"/>
      <c r="C731" s="35"/>
      <c r="D731" s="35"/>
      <c r="E731" s="35"/>
      <c r="F731" s="35"/>
      <c r="G731" s="35"/>
      <c r="H731" s="35"/>
      <c r="I731" s="36"/>
      <c r="J731" s="37"/>
      <c r="K731" s="38"/>
      <c r="L731" s="38"/>
      <c r="M731" s="38"/>
      <c r="N731" s="38"/>
      <c r="O731" s="38"/>
      <c r="P731" s="38"/>
      <c r="Q731" s="38"/>
      <c r="R731" s="38"/>
      <c r="S731" s="38"/>
      <c r="T731" s="38"/>
      <c r="U731" s="38"/>
      <c r="V731" s="38"/>
      <c r="W731" s="38"/>
      <c r="X731" s="38"/>
      <c r="Y731" s="39"/>
      <c r="Z731" s="39"/>
      <c r="AA731" s="39"/>
      <c r="AB731" s="39"/>
    </row>
    <row r="732" spans="1:28" x14ac:dyDescent="0.35">
      <c r="A732" s="35"/>
      <c r="B732" s="35"/>
      <c r="C732" s="35"/>
      <c r="D732" s="35"/>
      <c r="E732" s="35"/>
      <c r="F732" s="35"/>
      <c r="G732" s="35"/>
      <c r="H732" s="35"/>
      <c r="I732" s="36"/>
      <c r="J732" s="37"/>
      <c r="K732" s="38"/>
      <c r="L732" s="38"/>
      <c r="M732" s="38"/>
      <c r="N732" s="38"/>
      <c r="O732" s="38"/>
      <c r="P732" s="38"/>
      <c r="Q732" s="38"/>
      <c r="R732" s="38"/>
      <c r="S732" s="38"/>
      <c r="T732" s="38"/>
      <c r="U732" s="38"/>
      <c r="V732" s="38"/>
      <c r="W732" s="38"/>
      <c r="X732" s="38"/>
      <c r="Y732" s="39"/>
      <c r="Z732" s="39"/>
      <c r="AA732" s="39"/>
      <c r="AB732" s="39"/>
    </row>
    <row r="733" spans="1:28" x14ac:dyDescent="0.35">
      <c r="A733" s="35"/>
      <c r="B733" s="35"/>
      <c r="C733" s="35"/>
      <c r="D733" s="35"/>
      <c r="E733" s="35"/>
      <c r="F733" s="35"/>
      <c r="G733" s="35"/>
      <c r="H733" s="35"/>
      <c r="I733" s="36"/>
      <c r="J733" s="37"/>
      <c r="K733" s="38"/>
      <c r="L733" s="38"/>
      <c r="M733" s="38"/>
      <c r="N733" s="38"/>
      <c r="O733" s="38"/>
      <c r="P733" s="38"/>
      <c r="Q733" s="38"/>
      <c r="R733" s="38"/>
      <c r="S733" s="38"/>
      <c r="T733" s="38"/>
      <c r="U733" s="38"/>
      <c r="V733" s="38"/>
      <c r="W733" s="38"/>
      <c r="X733" s="38"/>
      <c r="Y733" s="39"/>
      <c r="Z733" s="39"/>
      <c r="AA733" s="39"/>
      <c r="AB733" s="39"/>
    </row>
    <row r="734" spans="1:28" x14ac:dyDescent="0.35">
      <c r="A734" s="35"/>
      <c r="B734" s="35"/>
      <c r="C734" s="35"/>
      <c r="D734" s="35"/>
      <c r="E734" s="35"/>
      <c r="F734" s="35"/>
      <c r="G734" s="35"/>
      <c r="H734" s="35"/>
      <c r="I734" s="36"/>
      <c r="J734" s="37"/>
      <c r="K734" s="38"/>
      <c r="L734" s="38"/>
      <c r="M734" s="38"/>
      <c r="N734" s="38"/>
      <c r="O734" s="38"/>
      <c r="P734" s="38"/>
      <c r="Q734" s="38"/>
      <c r="R734" s="38"/>
      <c r="S734" s="38"/>
      <c r="T734" s="38"/>
      <c r="U734" s="38"/>
      <c r="V734" s="38"/>
      <c r="W734" s="38"/>
      <c r="X734" s="38"/>
      <c r="Y734" s="39"/>
      <c r="Z734" s="39"/>
      <c r="AA734" s="39"/>
      <c r="AB734" s="39"/>
    </row>
    <row r="735" spans="1:28" x14ac:dyDescent="0.35">
      <c r="A735" s="35"/>
      <c r="B735" s="35"/>
      <c r="C735" s="35"/>
      <c r="D735" s="35"/>
      <c r="E735" s="35"/>
      <c r="F735" s="35"/>
      <c r="G735" s="35"/>
      <c r="H735" s="35"/>
      <c r="I735" s="36"/>
      <c r="J735" s="37"/>
      <c r="K735" s="38"/>
      <c r="L735" s="38"/>
      <c r="M735" s="38"/>
      <c r="N735" s="38"/>
      <c r="O735" s="38"/>
      <c r="P735" s="38"/>
      <c r="Q735" s="38"/>
      <c r="R735" s="38"/>
      <c r="S735" s="38"/>
      <c r="T735" s="38"/>
      <c r="U735" s="38"/>
      <c r="V735" s="38"/>
      <c r="W735" s="38"/>
      <c r="X735" s="38"/>
      <c r="Y735" s="39"/>
      <c r="Z735" s="39"/>
      <c r="AA735" s="39"/>
      <c r="AB735" s="39"/>
    </row>
    <row r="736" spans="1:28" x14ac:dyDescent="0.35">
      <c r="A736" s="35"/>
      <c r="B736" s="35"/>
      <c r="C736" s="35"/>
      <c r="D736" s="35"/>
      <c r="E736" s="35"/>
      <c r="F736" s="35"/>
      <c r="G736" s="35"/>
      <c r="H736" s="35"/>
      <c r="I736" s="36"/>
      <c r="J736" s="37"/>
      <c r="K736" s="38"/>
      <c r="L736" s="38"/>
      <c r="M736" s="38"/>
      <c r="N736" s="38"/>
      <c r="O736" s="38"/>
      <c r="P736" s="38"/>
      <c r="Q736" s="38"/>
      <c r="R736" s="38"/>
      <c r="S736" s="38"/>
      <c r="T736" s="38"/>
      <c r="U736" s="38"/>
      <c r="V736" s="38"/>
      <c r="W736" s="38"/>
      <c r="X736" s="38"/>
      <c r="Y736" s="39"/>
      <c r="Z736" s="39"/>
      <c r="AA736" s="39"/>
      <c r="AB736" s="39"/>
    </row>
    <row r="737" spans="1:28" x14ac:dyDescent="0.35">
      <c r="A737" s="35"/>
      <c r="B737" s="35"/>
      <c r="C737" s="35"/>
      <c r="D737" s="35"/>
      <c r="E737" s="35"/>
      <c r="F737" s="35"/>
      <c r="G737" s="35"/>
      <c r="H737" s="35"/>
      <c r="I737" s="36"/>
      <c r="J737" s="37"/>
      <c r="K737" s="38"/>
      <c r="L737" s="38"/>
      <c r="M737" s="38"/>
      <c r="N737" s="38"/>
      <c r="O737" s="38"/>
      <c r="P737" s="38"/>
      <c r="Q737" s="38"/>
      <c r="R737" s="38"/>
      <c r="S737" s="38"/>
      <c r="T737" s="38"/>
      <c r="U737" s="38"/>
      <c r="V737" s="38"/>
      <c r="W737" s="38"/>
      <c r="X737" s="38"/>
      <c r="Y737" s="39"/>
      <c r="Z737" s="39"/>
      <c r="AA737" s="39"/>
      <c r="AB737" s="39"/>
    </row>
    <row r="738" spans="1:28" x14ac:dyDescent="0.35">
      <c r="A738" s="35"/>
      <c r="B738" s="35"/>
      <c r="C738" s="35"/>
      <c r="D738" s="35"/>
      <c r="E738" s="35"/>
      <c r="F738" s="35"/>
      <c r="G738" s="35"/>
      <c r="H738" s="35"/>
      <c r="I738" s="36"/>
      <c r="J738" s="37"/>
      <c r="K738" s="38"/>
      <c r="L738" s="38"/>
      <c r="M738" s="38"/>
      <c r="N738" s="38"/>
      <c r="O738" s="38"/>
      <c r="P738" s="38"/>
      <c r="Q738" s="38"/>
      <c r="R738" s="38"/>
      <c r="S738" s="38"/>
      <c r="T738" s="38"/>
      <c r="U738" s="38"/>
      <c r="V738" s="38"/>
      <c r="W738" s="38"/>
      <c r="X738" s="38"/>
      <c r="Y738" s="39"/>
      <c r="Z738" s="39"/>
      <c r="AA738" s="39"/>
      <c r="AB738" s="39"/>
    </row>
    <row r="739" spans="1:28" x14ac:dyDescent="0.35">
      <c r="A739" s="35"/>
      <c r="B739" s="35"/>
      <c r="C739" s="35"/>
      <c r="D739" s="35"/>
      <c r="E739" s="35"/>
      <c r="F739" s="35"/>
      <c r="G739" s="35"/>
      <c r="H739" s="35"/>
      <c r="I739" s="36"/>
      <c r="J739" s="37"/>
      <c r="K739" s="38"/>
      <c r="L739" s="38"/>
      <c r="M739" s="38"/>
      <c r="N739" s="38"/>
      <c r="O739" s="38"/>
      <c r="P739" s="38"/>
      <c r="Q739" s="38"/>
      <c r="R739" s="38"/>
      <c r="S739" s="38"/>
      <c r="T739" s="38"/>
      <c r="U739" s="38"/>
      <c r="V739" s="38"/>
      <c r="W739" s="38"/>
      <c r="X739" s="38"/>
      <c r="Y739" s="39"/>
      <c r="Z739" s="39"/>
      <c r="AA739" s="39"/>
      <c r="AB739" s="39"/>
    </row>
    <row r="740" spans="1:28" x14ac:dyDescent="0.35">
      <c r="A740" s="35"/>
      <c r="B740" s="35"/>
      <c r="C740" s="35"/>
      <c r="D740" s="35"/>
      <c r="E740" s="35"/>
      <c r="F740" s="35"/>
      <c r="G740" s="35"/>
      <c r="H740" s="35"/>
      <c r="I740" s="36"/>
      <c r="J740" s="37"/>
      <c r="K740" s="38"/>
      <c r="L740" s="38"/>
      <c r="M740" s="38"/>
      <c r="N740" s="38"/>
      <c r="O740" s="38"/>
      <c r="P740" s="38"/>
      <c r="Q740" s="38"/>
      <c r="R740" s="38"/>
      <c r="S740" s="38"/>
      <c r="T740" s="38"/>
      <c r="U740" s="38"/>
      <c r="V740" s="38"/>
      <c r="W740" s="38"/>
      <c r="X740" s="38"/>
      <c r="Y740" s="39"/>
      <c r="Z740" s="39"/>
      <c r="AA740" s="39"/>
      <c r="AB740" s="39"/>
    </row>
    <row r="741" spans="1:28" x14ac:dyDescent="0.35">
      <c r="A741" s="35"/>
      <c r="B741" s="35"/>
      <c r="C741" s="35"/>
      <c r="D741" s="35"/>
      <c r="E741" s="35"/>
      <c r="F741" s="35"/>
      <c r="G741" s="35"/>
      <c r="H741" s="35"/>
      <c r="I741" s="36"/>
      <c r="J741" s="37"/>
      <c r="K741" s="38"/>
      <c r="L741" s="38"/>
      <c r="M741" s="38"/>
      <c r="N741" s="38"/>
      <c r="O741" s="38"/>
      <c r="P741" s="38"/>
      <c r="Q741" s="38"/>
      <c r="R741" s="38"/>
      <c r="S741" s="38"/>
      <c r="T741" s="38"/>
      <c r="U741" s="38"/>
      <c r="V741" s="38"/>
      <c r="W741" s="38"/>
      <c r="X741" s="38"/>
      <c r="Y741" s="39"/>
      <c r="Z741" s="39"/>
      <c r="AA741" s="39"/>
      <c r="AB741" s="39"/>
    </row>
    <row r="742" spans="1:28" x14ac:dyDescent="0.35">
      <c r="A742" s="35"/>
      <c r="B742" s="35"/>
      <c r="C742" s="35"/>
      <c r="D742" s="35"/>
      <c r="E742" s="35"/>
      <c r="F742" s="35"/>
      <c r="G742" s="35"/>
      <c r="H742" s="35"/>
      <c r="I742" s="36"/>
      <c r="J742" s="37"/>
      <c r="K742" s="38"/>
      <c r="L742" s="38"/>
      <c r="M742" s="38"/>
      <c r="N742" s="38"/>
      <c r="O742" s="38"/>
      <c r="P742" s="38"/>
      <c r="Q742" s="38"/>
      <c r="R742" s="38"/>
      <c r="S742" s="38"/>
      <c r="T742" s="38"/>
      <c r="U742" s="38"/>
      <c r="V742" s="38"/>
      <c r="W742" s="38"/>
      <c r="X742" s="38"/>
      <c r="Y742" s="39"/>
      <c r="Z742" s="39"/>
      <c r="AA742" s="39"/>
      <c r="AB742" s="39"/>
    </row>
    <row r="743" spans="1:28" x14ac:dyDescent="0.35">
      <c r="A743" s="35"/>
      <c r="B743" s="35"/>
      <c r="C743" s="35"/>
      <c r="D743" s="35"/>
      <c r="E743" s="35"/>
      <c r="F743" s="35"/>
      <c r="G743" s="35"/>
      <c r="H743" s="35"/>
      <c r="I743" s="36"/>
      <c r="J743" s="37"/>
      <c r="K743" s="38"/>
      <c r="L743" s="38"/>
      <c r="M743" s="38"/>
      <c r="N743" s="38"/>
      <c r="O743" s="38"/>
      <c r="P743" s="38"/>
      <c r="Q743" s="38"/>
      <c r="R743" s="38"/>
      <c r="S743" s="38"/>
      <c r="T743" s="38"/>
      <c r="U743" s="38"/>
      <c r="V743" s="38"/>
      <c r="W743" s="38"/>
      <c r="X743" s="38"/>
      <c r="Y743" s="39"/>
      <c r="Z743" s="39"/>
      <c r="AA743" s="39"/>
      <c r="AB743" s="39"/>
    </row>
    <row r="744" spans="1:28" x14ac:dyDescent="0.35">
      <c r="A744" s="35"/>
      <c r="B744" s="35"/>
      <c r="C744" s="35"/>
      <c r="D744" s="35"/>
      <c r="E744" s="35"/>
      <c r="F744" s="35"/>
      <c r="G744" s="35"/>
      <c r="H744" s="35"/>
      <c r="I744" s="36"/>
      <c r="J744" s="37"/>
      <c r="K744" s="38"/>
      <c r="L744" s="38"/>
      <c r="M744" s="38"/>
      <c r="N744" s="38"/>
      <c r="O744" s="38"/>
      <c r="P744" s="38"/>
      <c r="Q744" s="38"/>
      <c r="R744" s="38"/>
      <c r="S744" s="38"/>
      <c r="T744" s="38"/>
      <c r="U744" s="38"/>
      <c r="V744" s="38"/>
      <c r="W744" s="38"/>
      <c r="X744" s="38"/>
      <c r="Y744" s="39"/>
      <c r="Z744" s="39"/>
      <c r="AA744" s="39"/>
      <c r="AB744" s="39"/>
    </row>
    <row r="745" spans="1:28" x14ac:dyDescent="0.35">
      <c r="A745" s="35"/>
      <c r="B745" s="35"/>
      <c r="C745" s="35"/>
      <c r="D745" s="35"/>
      <c r="E745" s="35"/>
      <c r="F745" s="35"/>
      <c r="G745" s="35"/>
      <c r="H745" s="35"/>
      <c r="I745" s="36"/>
      <c r="J745" s="37"/>
      <c r="K745" s="38"/>
      <c r="L745" s="38"/>
      <c r="M745" s="38"/>
      <c r="N745" s="38"/>
      <c r="O745" s="38"/>
      <c r="P745" s="38"/>
      <c r="Q745" s="38"/>
      <c r="R745" s="38"/>
      <c r="S745" s="38"/>
      <c r="T745" s="38"/>
      <c r="U745" s="38"/>
      <c r="V745" s="38"/>
      <c r="W745" s="38"/>
      <c r="X745" s="38"/>
      <c r="Y745" s="39"/>
      <c r="Z745" s="39"/>
      <c r="AA745" s="39"/>
      <c r="AB745" s="39"/>
    </row>
    <row r="746" spans="1:28" x14ac:dyDescent="0.35">
      <c r="A746" s="35"/>
      <c r="B746" s="35"/>
      <c r="C746" s="35"/>
      <c r="D746" s="35"/>
      <c r="E746" s="35"/>
      <c r="F746" s="35"/>
      <c r="G746" s="35"/>
      <c r="H746" s="35"/>
      <c r="I746" s="36"/>
      <c r="J746" s="37"/>
      <c r="K746" s="38"/>
      <c r="L746" s="38"/>
      <c r="M746" s="38"/>
      <c r="N746" s="38"/>
      <c r="O746" s="38"/>
      <c r="P746" s="38"/>
      <c r="Q746" s="38"/>
      <c r="R746" s="38"/>
      <c r="S746" s="38"/>
      <c r="T746" s="38"/>
      <c r="U746" s="38"/>
      <c r="V746" s="38"/>
      <c r="W746" s="38"/>
      <c r="X746" s="38"/>
      <c r="Y746" s="39"/>
      <c r="Z746" s="39"/>
      <c r="AA746" s="39"/>
      <c r="AB746" s="39"/>
    </row>
    <row r="747" spans="1:28" x14ac:dyDescent="0.35">
      <c r="A747" s="35"/>
      <c r="B747" s="35"/>
      <c r="C747" s="35"/>
      <c r="D747" s="35"/>
      <c r="E747" s="35"/>
      <c r="F747" s="35"/>
      <c r="G747" s="35"/>
      <c r="H747" s="35"/>
      <c r="I747" s="36"/>
      <c r="J747" s="37"/>
      <c r="K747" s="38"/>
      <c r="L747" s="38"/>
      <c r="M747" s="38"/>
      <c r="N747" s="38"/>
      <c r="O747" s="38"/>
      <c r="P747" s="38"/>
      <c r="Q747" s="38"/>
      <c r="R747" s="38"/>
      <c r="S747" s="38"/>
      <c r="T747" s="38"/>
      <c r="U747" s="38"/>
      <c r="V747" s="38"/>
      <c r="W747" s="38"/>
      <c r="X747" s="38"/>
      <c r="Y747" s="39"/>
      <c r="Z747" s="39"/>
      <c r="AA747" s="39"/>
      <c r="AB747" s="39"/>
    </row>
    <row r="748" spans="1:28" x14ac:dyDescent="0.35">
      <c r="A748" s="35"/>
      <c r="B748" s="35"/>
      <c r="C748" s="35"/>
      <c r="D748" s="35"/>
      <c r="E748" s="35"/>
      <c r="F748" s="35"/>
      <c r="G748" s="35"/>
      <c r="H748" s="35"/>
      <c r="I748" s="36"/>
      <c r="J748" s="37"/>
      <c r="K748" s="38"/>
      <c r="L748" s="38"/>
      <c r="M748" s="38"/>
      <c r="N748" s="38"/>
      <c r="O748" s="38"/>
      <c r="P748" s="38"/>
      <c r="Q748" s="38"/>
      <c r="R748" s="38"/>
      <c r="S748" s="38"/>
      <c r="T748" s="38"/>
      <c r="U748" s="38"/>
      <c r="V748" s="38"/>
      <c r="W748" s="38"/>
      <c r="X748" s="38"/>
      <c r="Y748" s="39"/>
      <c r="Z748" s="39"/>
      <c r="AA748" s="39"/>
      <c r="AB748" s="39"/>
    </row>
    <row r="749" spans="1:28" x14ac:dyDescent="0.35">
      <c r="A749" s="35"/>
      <c r="B749" s="35"/>
      <c r="C749" s="35"/>
      <c r="D749" s="35"/>
      <c r="E749" s="35"/>
      <c r="F749" s="35"/>
      <c r="G749" s="35"/>
      <c r="H749" s="35"/>
      <c r="I749" s="36"/>
      <c r="J749" s="37"/>
      <c r="K749" s="38"/>
      <c r="L749" s="38"/>
      <c r="M749" s="38"/>
      <c r="N749" s="38"/>
      <c r="O749" s="38"/>
      <c r="P749" s="38"/>
      <c r="Q749" s="38"/>
      <c r="R749" s="38"/>
      <c r="S749" s="38"/>
      <c r="T749" s="38"/>
      <c r="U749" s="38"/>
      <c r="V749" s="38"/>
      <c r="W749" s="38"/>
      <c r="X749" s="38"/>
      <c r="Y749" s="39"/>
      <c r="Z749" s="39"/>
      <c r="AA749" s="39"/>
      <c r="AB749" s="39"/>
    </row>
    <row r="750" spans="1:28" x14ac:dyDescent="0.35">
      <c r="A750" s="35"/>
      <c r="B750" s="35"/>
      <c r="C750" s="35"/>
      <c r="D750" s="35"/>
      <c r="E750" s="35"/>
      <c r="F750" s="35"/>
      <c r="G750" s="35"/>
      <c r="H750" s="35"/>
      <c r="I750" s="36"/>
      <c r="J750" s="37"/>
      <c r="K750" s="38"/>
      <c r="L750" s="38"/>
      <c r="M750" s="38"/>
      <c r="N750" s="38"/>
      <c r="O750" s="38"/>
      <c r="P750" s="38"/>
      <c r="Q750" s="38"/>
      <c r="R750" s="38"/>
      <c r="S750" s="38"/>
      <c r="T750" s="38"/>
      <c r="U750" s="38"/>
      <c r="V750" s="38"/>
      <c r="W750" s="38"/>
      <c r="X750" s="38"/>
      <c r="Y750" s="39"/>
      <c r="Z750" s="39"/>
      <c r="AA750" s="39"/>
      <c r="AB750" s="39"/>
    </row>
    <row r="751" spans="1:28" x14ac:dyDescent="0.35">
      <c r="A751" s="35"/>
      <c r="B751" s="35"/>
      <c r="C751" s="35"/>
      <c r="D751" s="35"/>
      <c r="E751" s="35"/>
      <c r="F751" s="35"/>
      <c r="G751" s="35"/>
      <c r="H751" s="35"/>
      <c r="I751" s="36"/>
      <c r="J751" s="37"/>
      <c r="K751" s="38"/>
      <c r="L751" s="38"/>
      <c r="M751" s="38"/>
      <c r="N751" s="38"/>
      <c r="O751" s="38"/>
      <c r="P751" s="38"/>
      <c r="Q751" s="38"/>
      <c r="R751" s="38"/>
      <c r="S751" s="38"/>
      <c r="T751" s="38"/>
      <c r="U751" s="38"/>
      <c r="V751" s="38"/>
      <c r="W751" s="38"/>
      <c r="X751" s="38"/>
      <c r="Y751" s="39"/>
      <c r="Z751" s="39"/>
      <c r="AA751" s="39"/>
      <c r="AB751" s="39"/>
    </row>
    <row r="752" spans="1:28" x14ac:dyDescent="0.35">
      <c r="A752" s="35"/>
      <c r="B752" s="35"/>
      <c r="C752" s="35"/>
      <c r="D752" s="35"/>
      <c r="E752" s="35"/>
      <c r="F752" s="35"/>
      <c r="G752" s="35"/>
      <c r="H752" s="35"/>
      <c r="I752" s="36"/>
      <c r="J752" s="37"/>
      <c r="K752" s="38"/>
      <c r="L752" s="38"/>
      <c r="M752" s="38"/>
      <c r="N752" s="38"/>
      <c r="O752" s="38"/>
      <c r="P752" s="38"/>
      <c r="Q752" s="38"/>
      <c r="R752" s="38"/>
      <c r="S752" s="38"/>
      <c r="T752" s="38"/>
      <c r="U752" s="38"/>
      <c r="V752" s="38"/>
      <c r="W752" s="38"/>
      <c r="X752" s="38"/>
      <c r="Y752" s="39"/>
      <c r="Z752" s="39"/>
      <c r="AA752" s="39"/>
      <c r="AB752" s="39"/>
    </row>
    <row r="753" spans="1:28" x14ac:dyDescent="0.35">
      <c r="A753" s="35"/>
      <c r="B753" s="35"/>
      <c r="C753" s="35"/>
      <c r="D753" s="35"/>
      <c r="E753" s="35"/>
      <c r="F753" s="35"/>
      <c r="G753" s="35"/>
      <c r="H753" s="35"/>
      <c r="I753" s="36"/>
      <c r="J753" s="37"/>
      <c r="K753" s="38"/>
      <c r="L753" s="38"/>
      <c r="M753" s="38"/>
      <c r="N753" s="38"/>
      <c r="O753" s="38"/>
      <c r="P753" s="38"/>
      <c r="Q753" s="38"/>
      <c r="R753" s="38"/>
      <c r="S753" s="38"/>
      <c r="T753" s="38"/>
      <c r="U753" s="38"/>
      <c r="V753" s="38"/>
      <c r="W753" s="38"/>
      <c r="X753" s="38"/>
      <c r="Y753" s="39"/>
      <c r="Z753" s="39"/>
      <c r="AA753" s="39"/>
      <c r="AB753" s="39"/>
    </row>
    <row r="754" spans="1:28" x14ac:dyDescent="0.35">
      <c r="A754" s="35"/>
      <c r="B754" s="35"/>
      <c r="C754" s="35"/>
      <c r="D754" s="35"/>
      <c r="E754" s="35"/>
      <c r="F754" s="35"/>
      <c r="G754" s="35"/>
      <c r="H754" s="35"/>
      <c r="I754" s="36"/>
      <c r="J754" s="37"/>
      <c r="K754" s="38"/>
      <c r="L754" s="38"/>
      <c r="M754" s="38"/>
      <c r="N754" s="38"/>
      <c r="O754" s="38"/>
      <c r="P754" s="38"/>
      <c r="Q754" s="38"/>
      <c r="R754" s="38"/>
      <c r="S754" s="38"/>
      <c r="T754" s="38"/>
      <c r="U754" s="38"/>
      <c r="V754" s="38"/>
      <c r="W754" s="38"/>
      <c r="X754" s="38"/>
      <c r="Y754" s="39"/>
      <c r="Z754" s="39"/>
      <c r="AA754" s="39"/>
      <c r="AB754" s="39"/>
    </row>
    <row r="755" spans="1:28" x14ac:dyDescent="0.35">
      <c r="A755" s="35"/>
      <c r="B755" s="35"/>
      <c r="C755" s="35"/>
      <c r="D755" s="35"/>
      <c r="E755" s="35"/>
      <c r="F755" s="35"/>
      <c r="G755" s="35"/>
      <c r="H755" s="35"/>
      <c r="I755" s="36"/>
      <c r="J755" s="37"/>
      <c r="K755" s="38"/>
      <c r="L755" s="38"/>
      <c r="M755" s="38"/>
      <c r="N755" s="38"/>
      <c r="O755" s="38"/>
      <c r="P755" s="38"/>
      <c r="Q755" s="38"/>
      <c r="R755" s="38"/>
      <c r="S755" s="38"/>
      <c r="T755" s="38"/>
      <c r="U755" s="38"/>
      <c r="V755" s="38"/>
      <c r="W755" s="38"/>
      <c r="X755" s="38"/>
      <c r="Y755" s="39"/>
      <c r="Z755" s="39"/>
      <c r="AA755" s="39"/>
      <c r="AB755" s="39"/>
    </row>
    <row r="756" spans="1:28" x14ac:dyDescent="0.35">
      <c r="A756" s="35"/>
      <c r="B756" s="35"/>
      <c r="C756" s="35"/>
      <c r="D756" s="35"/>
      <c r="E756" s="35"/>
      <c r="F756" s="35"/>
      <c r="G756" s="35"/>
      <c r="H756" s="35"/>
      <c r="I756" s="36"/>
      <c r="J756" s="37"/>
      <c r="K756" s="38"/>
      <c r="L756" s="38"/>
      <c r="M756" s="38"/>
      <c r="N756" s="38"/>
      <c r="O756" s="38"/>
      <c r="P756" s="38"/>
      <c r="Q756" s="38"/>
      <c r="R756" s="38"/>
      <c r="S756" s="38"/>
      <c r="T756" s="38"/>
      <c r="U756" s="38"/>
      <c r="V756" s="38"/>
      <c r="W756" s="38"/>
      <c r="X756" s="38"/>
      <c r="Y756" s="39"/>
      <c r="Z756" s="39"/>
      <c r="AA756" s="39"/>
      <c r="AB756" s="39"/>
    </row>
    <row r="757" spans="1:28" x14ac:dyDescent="0.35">
      <c r="A757" s="35"/>
      <c r="B757" s="35"/>
      <c r="C757" s="35"/>
      <c r="D757" s="35"/>
      <c r="E757" s="35"/>
      <c r="F757" s="35"/>
      <c r="G757" s="35"/>
      <c r="H757" s="35"/>
      <c r="I757" s="36"/>
      <c r="J757" s="37"/>
      <c r="K757" s="38"/>
      <c r="L757" s="38"/>
      <c r="M757" s="38"/>
      <c r="N757" s="38"/>
      <c r="O757" s="38"/>
      <c r="P757" s="38"/>
      <c r="Q757" s="38"/>
      <c r="R757" s="38"/>
      <c r="S757" s="38"/>
      <c r="T757" s="38"/>
      <c r="U757" s="38"/>
      <c r="V757" s="38"/>
      <c r="W757" s="38"/>
      <c r="X757" s="38"/>
      <c r="Y757" s="39"/>
      <c r="Z757" s="39"/>
      <c r="AA757" s="39"/>
      <c r="AB757" s="39"/>
    </row>
    <row r="758" spans="1:28" x14ac:dyDescent="0.35">
      <c r="A758" s="35"/>
      <c r="B758" s="35"/>
      <c r="C758" s="35"/>
      <c r="D758" s="35"/>
      <c r="E758" s="35"/>
      <c r="F758" s="35"/>
      <c r="G758" s="35"/>
      <c r="H758" s="35"/>
      <c r="I758" s="36"/>
      <c r="J758" s="37"/>
      <c r="K758" s="38"/>
      <c r="L758" s="38"/>
      <c r="M758" s="38"/>
      <c r="N758" s="38"/>
      <c r="O758" s="38"/>
      <c r="P758" s="38"/>
      <c r="Q758" s="38"/>
      <c r="R758" s="38"/>
      <c r="S758" s="38"/>
      <c r="T758" s="38"/>
      <c r="U758" s="38"/>
      <c r="V758" s="38"/>
      <c r="W758" s="38"/>
      <c r="X758" s="38"/>
      <c r="Y758" s="39"/>
      <c r="Z758" s="39"/>
      <c r="AA758" s="39"/>
      <c r="AB758" s="39"/>
    </row>
    <row r="759" spans="1:28" x14ac:dyDescent="0.35">
      <c r="A759" s="35"/>
      <c r="B759" s="35"/>
      <c r="C759" s="35"/>
      <c r="D759" s="35"/>
      <c r="E759" s="35"/>
      <c r="F759" s="35"/>
      <c r="G759" s="35"/>
      <c r="H759" s="35"/>
      <c r="I759" s="36"/>
      <c r="J759" s="37"/>
      <c r="K759" s="38"/>
      <c r="L759" s="38"/>
      <c r="M759" s="38"/>
      <c r="N759" s="38"/>
      <c r="O759" s="38"/>
      <c r="P759" s="38"/>
      <c r="Q759" s="38"/>
      <c r="R759" s="38"/>
      <c r="S759" s="38"/>
      <c r="T759" s="38"/>
      <c r="U759" s="38"/>
      <c r="V759" s="38"/>
      <c r="W759" s="38"/>
      <c r="X759" s="38"/>
      <c r="Y759" s="39"/>
      <c r="Z759" s="39"/>
      <c r="AA759" s="39"/>
      <c r="AB759" s="39"/>
    </row>
    <row r="760" spans="1:28" x14ac:dyDescent="0.35">
      <c r="A760" s="35"/>
      <c r="B760" s="35"/>
      <c r="C760" s="35"/>
      <c r="D760" s="35"/>
      <c r="E760" s="35"/>
      <c r="F760" s="35"/>
      <c r="G760" s="35"/>
      <c r="H760" s="35"/>
      <c r="I760" s="36"/>
      <c r="J760" s="37"/>
      <c r="K760" s="38"/>
      <c r="L760" s="38"/>
      <c r="M760" s="38"/>
      <c r="N760" s="38"/>
      <c r="O760" s="38"/>
      <c r="P760" s="38"/>
      <c r="Q760" s="38"/>
      <c r="R760" s="38"/>
      <c r="S760" s="38"/>
      <c r="T760" s="38"/>
      <c r="U760" s="38"/>
      <c r="V760" s="38"/>
      <c r="W760" s="38"/>
      <c r="X760" s="38"/>
      <c r="Y760" s="39"/>
      <c r="Z760" s="39"/>
      <c r="AA760" s="39"/>
      <c r="AB760" s="39"/>
    </row>
    <row r="761" spans="1:28" x14ac:dyDescent="0.35">
      <c r="A761" s="35"/>
      <c r="B761" s="35"/>
      <c r="C761" s="35"/>
      <c r="D761" s="35"/>
      <c r="E761" s="35"/>
      <c r="F761" s="35"/>
      <c r="G761" s="35"/>
      <c r="H761" s="35"/>
      <c r="I761" s="36"/>
      <c r="J761" s="37"/>
      <c r="K761" s="38"/>
      <c r="L761" s="38"/>
      <c r="M761" s="38"/>
      <c r="N761" s="38"/>
      <c r="O761" s="38"/>
      <c r="P761" s="38"/>
      <c r="Q761" s="38"/>
      <c r="R761" s="38"/>
      <c r="S761" s="38"/>
      <c r="T761" s="38"/>
      <c r="U761" s="38"/>
      <c r="V761" s="38"/>
      <c r="W761" s="38"/>
      <c r="X761" s="38"/>
      <c r="Y761" s="39"/>
      <c r="Z761" s="39"/>
      <c r="AA761" s="39"/>
      <c r="AB761" s="39"/>
    </row>
    <row r="762" spans="1:28" x14ac:dyDescent="0.35">
      <c r="A762" s="35"/>
      <c r="B762" s="35"/>
      <c r="C762" s="35"/>
      <c r="D762" s="35"/>
      <c r="E762" s="35"/>
      <c r="F762" s="35"/>
      <c r="G762" s="35"/>
      <c r="H762" s="35"/>
      <c r="I762" s="36"/>
      <c r="J762" s="37"/>
      <c r="K762" s="38"/>
      <c r="L762" s="38"/>
      <c r="M762" s="38"/>
      <c r="N762" s="38"/>
      <c r="O762" s="38"/>
      <c r="P762" s="38"/>
      <c r="Q762" s="38"/>
      <c r="R762" s="38"/>
      <c r="S762" s="38"/>
      <c r="T762" s="38"/>
      <c r="U762" s="38"/>
      <c r="V762" s="38"/>
      <c r="W762" s="38"/>
      <c r="X762" s="38"/>
      <c r="Y762" s="39"/>
      <c r="Z762" s="39"/>
      <c r="AA762" s="39"/>
      <c r="AB762" s="39"/>
    </row>
    <row r="763" spans="1:28" x14ac:dyDescent="0.35">
      <c r="A763" s="35"/>
      <c r="B763" s="35"/>
      <c r="C763" s="35"/>
      <c r="D763" s="35"/>
      <c r="E763" s="35"/>
      <c r="F763" s="35"/>
      <c r="G763" s="35"/>
      <c r="H763" s="35"/>
      <c r="I763" s="36"/>
      <c r="J763" s="37"/>
      <c r="K763" s="38"/>
      <c r="L763" s="38"/>
      <c r="M763" s="38"/>
      <c r="N763" s="38"/>
      <c r="O763" s="38"/>
      <c r="P763" s="38"/>
      <c r="Q763" s="38"/>
      <c r="R763" s="38"/>
      <c r="S763" s="38"/>
      <c r="T763" s="38"/>
      <c r="U763" s="38"/>
      <c r="V763" s="38"/>
      <c r="W763" s="38"/>
      <c r="X763" s="38"/>
      <c r="Y763" s="39"/>
      <c r="Z763" s="39"/>
      <c r="AA763" s="39"/>
      <c r="AB763" s="39"/>
    </row>
    <row r="764" spans="1:28" x14ac:dyDescent="0.35">
      <c r="A764" s="35"/>
      <c r="B764" s="35"/>
      <c r="C764" s="35"/>
      <c r="D764" s="35"/>
      <c r="E764" s="35"/>
      <c r="F764" s="35"/>
      <c r="G764" s="35"/>
      <c r="H764" s="35"/>
      <c r="I764" s="36"/>
      <c r="J764" s="37"/>
      <c r="K764" s="38"/>
      <c r="L764" s="38"/>
      <c r="M764" s="38"/>
      <c r="N764" s="38"/>
      <c r="O764" s="38"/>
      <c r="P764" s="38"/>
      <c r="Q764" s="38"/>
      <c r="R764" s="38"/>
      <c r="S764" s="38"/>
      <c r="T764" s="38"/>
      <c r="U764" s="38"/>
      <c r="V764" s="38"/>
      <c r="W764" s="38"/>
      <c r="X764" s="38"/>
      <c r="Y764" s="39"/>
      <c r="Z764" s="39"/>
      <c r="AA764" s="39"/>
      <c r="AB764" s="39"/>
    </row>
    <row r="765" spans="1:28" x14ac:dyDescent="0.35">
      <c r="A765" s="35"/>
      <c r="B765" s="35"/>
      <c r="C765" s="35"/>
      <c r="D765" s="35"/>
      <c r="E765" s="35"/>
      <c r="F765" s="35"/>
      <c r="G765" s="35"/>
      <c r="H765" s="35"/>
      <c r="I765" s="36"/>
      <c r="J765" s="37"/>
      <c r="K765" s="38"/>
      <c r="L765" s="38"/>
      <c r="M765" s="38"/>
      <c r="N765" s="38"/>
      <c r="O765" s="38"/>
      <c r="P765" s="38"/>
      <c r="Q765" s="38"/>
      <c r="R765" s="38"/>
      <c r="S765" s="38"/>
      <c r="T765" s="38"/>
      <c r="U765" s="38"/>
      <c r="V765" s="38"/>
      <c r="W765" s="38"/>
      <c r="X765" s="38"/>
      <c r="Y765" s="39"/>
      <c r="Z765" s="39"/>
      <c r="AA765" s="39"/>
      <c r="AB765" s="39"/>
    </row>
    <row r="766" spans="1:28" x14ac:dyDescent="0.35">
      <c r="A766" s="35"/>
      <c r="B766" s="35"/>
      <c r="C766" s="35"/>
      <c r="D766" s="35"/>
      <c r="E766" s="35"/>
      <c r="F766" s="35"/>
      <c r="G766" s="35"/>
      <c r="H766" s="35"/>
      <c r="I766" s="36"/>
      <c r="J766" s="37"/>
      <c r="K766" s="38"/>
      <c r="L766" s="38"/>
      <c r="M766" s="38"/>
      <c r="N766" s="38"/>
      <c r="O766" s="38"/>
      <c r="P766" s="38"/>
      <c r="Q766" s="38"/>
      <c r="R766" s="38"/>
      <c r="S766" s="38"/>
      <c r="T766" s="38"/>
      <c r="U766" s="38"/>
      <c r="V766" s="38"/>
      <c r="W766" s="38"/>
      <c r="X766" s="38"/>
      <c r="Y766" s="39"/>
      <c r="Z766" s="39"/>
      <c r="AA766" s="39"/>
      <c r="AB766" s="39"/>
    </row>
    <row r="767" spans="1:28" x14ac:dyDescent="0.35">
      <c r="A767" s="35"/>
      <c r="B767" s="35"/>
      <c r="C767" s="35"/>
      <c r="D767" s="35"/>
      <c r="E767" s="35"/>
      <c r="F767" s="35"/>
      <c r="G767" s="35"/>
      <c r="H767" s="35"/>
      <c r="I767" s="36"/>
      <c r="J767" s="37"/>
      <c r="K767" s="38"/>
      <c r="L767" s="38"/>
      <c r="M767" s="38"/>
      <c r="N767" s="38"/>
      <c r="O767" s="38"/>
      <c r="P767" s="38"/>
      <c r="Q767" s="38"/>
      <c r="R767" s="38"/>
      <c r="S767" s="38"/>
      <c r="T767" s="38"/>
      <c r="U767" s="38"/>
      <c r="V767" s="38"/>
      <c r="W767" s="38"/>
      <c r="X767" s="38"/>
      <c r="Y767" s="39"/>
      <c r="Z767" s="39"/>
      <c r="AA767" s="39"/>
      <c r="AB767" s="39"/>
    </row>
    <row r="768" spans="1:28" x14ac:dyDescent="0.35">
      <c r="A768" s="35"/>
      <c r="B768" s="35"/>
      <c r="C768" s="35"/>
      <c r="D768" s="35"/>
      <c r="E768" s="35"/>
      <c r="F768" s="35"/>
      <c r="G768" s="35"/>
      <c r="H768" s="35"/>
      <c r="I768" s="36"/>
      <c r="J768" s="37"/>
      <c r="K768" s="38"/>
      <c r="L768" s="38"/>
      <c r="M768" s="38"/>
      <c r="N768" s="38"/>
      <c r="O768" s="38"/>
      <c r="P768" s="38"/>
      <c r="Q768" s="38"/>
      <c r="R768" s="38"/>
      <c r="S768" s="38"/>
      <c r="T768" s="38"/>
      <c r="U768" s="38"/>
      <c r="V768" s="38"/>
      <c r="W768" s="38"/>
      <c r="X768" s="38"/>
      <c r="Y768" s="39"/>
      <c r="Z768" s="39"/>
      <c r="AA768" s="39"/>
      <c r="AB768" s="39"/>
    </row>
    <row r="769" spans="1:28" x14ac:dyDescent="0.35">
      <c r="A769" s="35"/>
      <c r="B769" s="35"/>
      <c r="C769" s="35"/>
      <c r="D769" s="35"/>
      <c r="E769" s="35"/>
      <c r="F769" s="35"/>
      <c r="G769" s="35"/>
      <c r="H769" s="35"/>
      <c r="I769" s="36"/>
      <c r="J769" s="37"/>
      <c r="K769" s="38"/>
      <c r="L769" s="38"/>
      <c r="M769" s="38"/>
      <c r="N769" s="38"/>
      <c r="O769" s="38"/>
      <c r="P769" s="38"/>
      <c r="Q769" s="38"/>
      <c r="R769" s="38"/>
      <c r="S769" s="38"/>
      <c r="T769" s="38"/>
      <c r="U769" s="38"/>
      <c r="V769" s="38"/>
      <c r="W769" s="38"/>
      <c r="X769" s="38"/>
      <c r="Y769" s="39"/>
      <c r="Z769" s="39"/>
      <c r="AA769" s="39"/>
      <c r="AB769" s="39"/>
    </row>
    <row r="770" spans="1:28" x14ac:dyDescent="0.35">
      <c r="A770" s="35"/>
      <c r="B770" s="35"/>
      <c r="C770" s="35"/>
      <c r="D770" s="35"/>
      <c r="E770" s="35"/>
      <c r="F770" s="35"/>
      <c r="G770" s="35"/>
      <c r="H770" s="35"/>
      <c r="I770" s="36"/>
      <c r="J770" s="37"/>
      <c r="K770" s="38"/>
      <c r="L770" s="38"/>
      <c r="M770" s="38"/>
      <c r="N770" s="38"/>
      <c r="O770" s="38"/>
      <c r="P770" s="38"/>
      <c r="Q770" s="38"/>
      <c r="R770" s="38"/>
      <c r="S770" s="38"/>
      <c r="T770" s="38"/>
      <c r="U770" s="38"/>
      <c r="V770" s="38"/>
      <c r="W770" s="38"/>
      <c r="X770" s="38"/>
      <c r="Y770" s="39"/>
      <c r="Z770" s="39"/>
      <c r="AA770" s="39"/>
      <c r="AB770" s="39"/>
    </row>
    <row r="771" spans="1:28" x14ac:dyDescent="0.35">
      <c r="A771" s="35"/>
      <c r="B771" s="35"/>
      <c r="C771" s="35"/>
      <c r="D771" s="35"/>
      <c r="E771" s="35"/>
      <c r="F771" s="35"/>
      <c r="G771" s="35"/>
      <c r="H771" s="35"/>
      <c r="I771" s="36"/>
      <c r="J771" s="37"/>
      <c r="K771" s="38"/>
      <c r="L771" s="38"/>
      <c r="M771" s="38"/>
      <c r="N771" s="38"/>
      <c r="O771" s="38"/>
      <c r="P771" s="38"/>
      <c r="Q771" s="38"/>
      <c r="R771" s="38"/>
      <c r="S771" s="38"/>
      <c r="T771" s="38"/>
      <c r="U771" s="38"/>
      <c r="V771" s="38"/>
      <c r="W771" s="38"/>
      <c r="X771" s="38"/>
      <c r="Y771" s="39"/>
      <c r="Z771" s="39"/>
      <c r="AA771" s="39"/>
      <c r="AB771" s="39"/>
    </row>
    <row r="772" spans="1:28" x14ac:dyDescent="0.35">
      <c r="A772" s="35"/>
      <c r="B772" s="35"/>
      <c r="C772" s="35"/>
      <c r="D772" s="35"/>
      <c r="E772" s="35"/>
      <c r="F772" s="35"/>
      <c r="G772" s="35"/>
      <c r="H772" s="35"/>
      <c r="I772" s="36"/>
      <c r="J772" s="37"/>
      <c r="K772" s="38"/>
      <c r="L772" s="38"/>
      <c r="M772" s="38"/>
      <c r="N772" s="38"/>
      <c r="O772" s="38"/>
      <c r="P772" s="38"/>
      <c r="Q772" s="38"/>
      <c r="R772" s="38"/>
      <c r="S772" s="38"/>
      <c r="T772" s="38"/>
      <c r="U772" s="38"/>
      <c r="V772" s="38"/>
      <c r="W772" s="38"/>
      <c r="X772" s="38"/>
      <c r="Y772" s="39"/>
      <c r="Z772" s="39"/>
      <c r="AA772" s="39"/>
      <c r="AB772" s="39"/>
    </row>
    <row r="773" spans="1:28" x14ac:dyDescent="0.35">
      <c r="A773" s="35"/>
      <c r="B773" s="35"/>
      <c r="C773" s="35"/>
      <c r="D773" s="35"/>
      <c r="E773" s="35"/>
      <c r="F773" s="35"/>
      <c r="G773" s="35"/>
      <c r="H773" s="35"/>
      <c r="I773" s="36"/>
      <c r="J773" s="37"/>
      <c r="K773" s="38"/>
      <c r="L773" s="38"/>
      <c r="M773" s="38"/>
      <c r="N773" s="38"/>
      <c r="O773" s="38"/>
      <c r="P773" s="38"/>
      <c r="Q773" s="38"/>
      <c r="R773" s="38"/>
      <c r="S773" s="38"/>
      <c r="T773" s="38"/>
      <c r="U773" s="38"/>
      <c r="V773" s="38"/>
      <c r="W773" s="38"/>
      <c r="X773" s="38"/>
      <c r="Y773" s="39"/>
      <c r="Z773" s="39"/>
      <c r="AA773" s="39"/>
      <c r="AB773" s="39"/>
    </row>
    <row r="774" spans="1:28" x14ac:dyDescent="0.35">
      <c r="A774" s="35"/>
      <c r="B774" s="35"/>
      <c r="C774" s="35"/>
      <c r="D774" s="35"/>
      <c r="E774" s="35"/>
      <c r="F774" s="35"/>
      <c r="G774" s="35"/>
      <c r="H774" s="35"/>
      <c r="I774" s="36"/>
      <c r="J774" s="37"/>
      <c r="K774" s="38"/>
      <c r="L774" s="38"/>
      <c r="M774" s="38"/>
      <c r="N774" s="38"/>
      <c r="O774" s="38"/>
      <c r="P774" s="38"/>
      <c r="Q774" s="38"/>
      <c r="R774" s="38"/>
      <c r="S774" s="38"/>
      <c r="T774" s="38"/>
      <c r="U774" s="38"/>
      <c r="V774" s="38"/>
      <c r="W774" s="38"/>
      <c r="X774" s="38"/>
      <c r="Y774" s="39"/>
      <c r="Z774" s="39"/>
      <c r="AA774" s="39"/>
      <c r="AB774" s="39"/>
    </row>
    <row r="775" spans="1:28" x14ac:dyDescent="0.35">
      <c r="A775" s="35"/>
      <c r="B775" s="35"/>
      <c r="C775" s="35"/>
      <c r="D775" s="35"/>
      <c r="E775" s="35"/>
      <c r="F775" s="35"/>
      <c r="G775" s="35"/>
      <c r="H775" s="35"/>
      <c r="I775" s="36"/>
      <c r="J775" s="37"/>
      <c r="K775" s="38"/>
      <c r="L775" s="38"/>
      <c r="M775" s="38"/>
      <c r="N775" s="38"/>
      <c r="O775" s="38"/>
      <c r="P775" s="38"/>
      <c r="Q775" s="38"/>
      <c r="R775" s="38"/>
      <c r="S775" s="38"/>
      <c r="T775" s="38"/>
      <c r="U775" s="38"/>
      <c r="V775" s="38"/>
      <c r="W775" s="38"/>
      <c r="X775" s="38"/>
      <c r="Y775" s="39"/>
      <c r="Z775" s="39"/>
      <c r="AA775" s="39"/>
      <c r="AB775" s="39"/>
    </row>
    <row r="776" spans="1:28" x14ac:dyDescent="0.35">
      <c r="A776" s="35"/>
      <c r="B776" s="35"/>
      <c r="C776" s="35"/>
      <c r="D776" s="35"/>
      <c r="E776" s="35"/>
      <c r="F776" s="35"/>
      <c r="G776" s="35"/>
      <c r="H776" s="35"/>
      <c r="I776" s="36"/>
      <c r="J776" s="37"/>
      <c r="K776" s="38"/>
      <c r="L776" s="38"/>
      <c r="M776" s="38"/>
      <c r="N776" s="38"/>
      <c r="O776" s="38"/>
      <c r="P776" s="38"/>
      <c r="Q776" s="38"/>
      <c r="R776" s="38"/>
      <c r="S776" s="38"/>
      <c r="T776" s="38"/>
      <c r="U776" s="38"/>
      <c r="V776" s="38"/>
      <c r="W776" s="38"/>
      <c r="X776" s="38"/>
      <c r="Y776" s="39"/>
      <c r="Z776" s="39"/>
      <c r="AA776" s="39"/>
      <c r="AB776" s="39"/>
    </row>
    <row r="777" spans="1:28" x14ac:dyDescent="0.35">
      <c r="A777" s="35"/>
      <c r="B777" s="35"/>
      <c r="C777" s="35"/>
      <c r="D777" s="35"/>
      <c r="E777" s="35"/>
      <c r="F777" s="35"/>
      <c r="G777" s="35"/>
      <c r="H777" s="35"/>
      <c r="I777" s="36"/>
      <c r="J777" s="37"/>
      <c r="K777" s="38"/>
      <c r="L777" s="38"/>
      <c r="M777" s="38"/>
      <c r="N777" s="38"/>
      <c r="O777" s="38"/>
      <c r="P777" s="38"/>
      <c r="Q777" s="38"/>
      <c r="R777" s="38"/>
      <c r="S777" s="38"/>
      <c r="T777" s="38"/>
      <c r="U777" s="38"/>
      <c r="V777" s="38"/>
      <c r="W777" s="38"/>
      <c r="X777" s="38"/>
      <c r="Y777" s="39"/>
      <c r="Z777" s="39"/>
      <c r="AA777" s="39"/>
      <c r="AB777" s="39"/>
    </row>
    <row r="778" spans="1:28" x14ac:dyDescent="0.35">
      <c r="A778" s="35"/>
      <c r="B778" s="35"/>
      <c r="C778" s="35"/>
      <c r="D778" s="35"/>
      <c r="E778" s="35"/>
      <c r="F778" s="35"/>
      <c r="G778" s="35"/>
      <c r="H778" s="35"/>
      <c r="I778" s="36"/>
      <c r="J778" s="37"/>
      <c r="K778" s="38"/>
      <c r="L778" s="38"/>
      <c r="M778" s="38"/>
      <c r="N778" s="38"/>
      <c r="O778" s="38"/>
      <c r="P778" s="38"/>
      <c r="Q778" s="38"/>
      <c r="R778" s="38"/>
      <c r="S778" s="38"/>
      <c r="T778" s="38"/>
      <c r="U778" s="38"/>
      <c r="V778" s="38"/>
      <c r="W778" s="38"/>
      <c r="X778" s="38"/>
      <c r="Y778" s="39"/>
      <c r="Z778" s="39"/>
      <c r="AA778" s="39"/>
      <c r="AB778" s="39"/>
    </row>
    <row r="779" spans="1:28" x14ac:dyDescent="0.35">
      <c r="A779" s="35"/>
      <c r="B779" s="35"/>
      <c r="C779" s="35"/>
      <c r="D779" s="35"/>
      <c r="E779" s="35"/>
      <c r="F779" s="35"/>
      <c r="G779" s="35"/>
      <c r="H779" s="35"/>
      <c r="I779" s="36"/>
      <c r="J779" s="37"/>
      <c r="K779" s="38"/>
      <c r="L779" s="38"/>
      <c r="M779" s="38"/>
      <c r="N779" s="38"/>
      <c r="O779" s="38"/>
      <c r="P779" s="38"/>
      <c r="Q779" s="38"/>
      <c r="R779" s="38"/>
      <c r="S779" s="38"/>
      <c r="T779" s="38"/>
      <c r="U779" s="38"/>
      <c r="V779" s="38"/>
      <c r="W779" s="38"/>
      <c r="X779" s="38"/>
      <c r="Y779" s="39"/>
      <c r="Z779" s="39"/>
      <c r="AA779" s="39"/>
      <c r="AB779" s="39"/>
    </row>
    <row r="780" spans="1:28" x14ac:dyDescent="0.35">
      <c r="A780" s="35"/>
      <c r="B780" s="35"/>
      <c r="C780" s="35"/>
      <c r="D780" s="35"/>
      <c r="E780" s="35"/>
      <c r="F780" s="35"/>
      <c r="G780" s="35"/>
      <c r="H780" s="35"/>
      <c r="I780" s="36"/>
      <c r="J780" s="37"/>
      <c r="K780" s="38"/>
      <c r="L780" s="38"/>
      <c r="M780" s="38"/>
      <c r="N780" s="38"/>
      <c r="O780" s="38"/>
      <c r="P780" s="38"/>
      <c r="Q780" s="38"/>
      <c r="R780" s="38"/>
      <c r="S780" s="38"/>
      <c r="T780" s="38"/>
      <c r="U780" s="38"/>
      <c r="V780" s="38"/>
      <c r="W780" s="38"/>
      <c r="X780" s="38"/>
      <c r="Y780" s="39"/>
      <c r="Z780" s="39"/>
      <c r="AA780" s="39"/>
      <c r="AB780" s="39"/>
    </row>
    <row r="781" spans="1:28" x14ac:dyDescent="0.35">
      <c r="A781" s="35"/>
      <c r="B781" s="35"/>
      <c r="C781" s="35"/>
      <c r="D781" s="35"/>
      <c r="E781" s="35"/>
      <c r="F781" s="35"/>
      <c r="G781" s="35"/>
      <c r="H781" s="35"/>
      <c r="I781" s="36"/>
      <c r="J781" s="37"/>
      <c r="K781" s="38"/>
      <c r="L781" s="38"/>
      <c r="M781" s="38"/>
      <c r="N781" s="38"/>
      <c r="O781" s="38"/>
      <c r="P781" s="38"/>
      <c r="Q781" s="38"/>
      <c r="R781" s="38"/>
      <c r="S781" s="38"/>
      <c r="T781" s="38"/>
      <c r="U781" s="38"/>
      <c r="V781" s="38"/>
      <c r="W781" s="38"/>
      <c r="X781" s="38"/>
      <c r="Y781" s="39"/>
      <c r="Z781" s="39"/>
      <c r="AA781" s="39"/>
      <c r="AB781" s="39"/>
    </row>
    <row r="782" spans="1:28" x14ac:dyDescent="0.35">
      <c r="A782" s="35"/>
      <c r="B782" s="35"/>
      <c r="C782" s="35"/>
      <c r="D782" s="35"/>
      <c r="E782" s="35"/>
      <c r="F782" s="35"/>
      <c r="G782" s="35"/>
      <c r="H782" s="35"/>
      <c r="I782" s="36"/>
      <c r="J782" s="37"/>
      <c r="K782" s="38"/>
      <c r="L782" s="38"/>
      <c r="M782" s="38"/>
      <c r="N782" s="38"/>
      <c r="O782" s="38"/>
      <c r="P782" s="38"/>
      <c r="Q782" s="38"/>
      <c r="R782" s="38"/>
      <c r="S782" s="38"/>
      <c r="T782" s="38"/>
      <c r="U782" s="38"/>
      <c r="V782" s="38"/>
      <c r="W782" s="38"/>
      <c r="X782" s="38"/>
      <c r="Y782" s="39"/>
      <c r="Z782" s="39"/>
      <c r="AA782" s="39"/>
      <c r="AB782" s="39"/>
    </row>
    <row r="783" spans="1:28" x14ac:dyDescent="0.35">
      <c r="A783" s="35"/>
      <c r="B783" s="35"/>
      <c r="C783" s="35"/>
      <c r="D783" s="35"/>
      <c r="E783" s="35"/>
      <c r="F783" s="35"/>
      <c r="G783" s="35"/>
      <c r="H783" s="35"/>
      <c r="I783" s="36"/>
      <c r="J783" s="37"/>
      <c r="K783" s="38"/>
      <c r="L783" s="38"/>
      <c r="M783" s="38"/>
      <c r="N783" s="38"/>
      <c r="O783" s="38"/>
      <c r="P783" s="38"/>
      <c r="Q783" s="38"/>
      <c r="R783" s="38"/>
      <c r="S783" s="38"/>
      <c r="T783" s="38"/>
      <c r="U783" s="38"/>
      <c r="V783" s="38"/>
      <c r="W783" s="38"/>
      <c r="X783" s="38"/>
      <c r="Y783" s="39"/>
      <c r="Z783" s="39"/>
      <c r="AA783" s="39"/>
      <c r="AB783" s="39"/>
    </row>
    <row r="784" spans="1:28" x14ac:dyDescent="0.35">
      <c r="A784" s="35"/>
      <c r="B784" s="35"/>
      <c r="C784" s="35"/>
      <c r="D784" s="35"/>
      <c r="E784" s="35"/>
      <c r="F784" s="35"/>
      <c r="G784" s="35"/>
      <c r="H784" s="35"/>
      <c r="I784" s="36"/>
      <c r="J784" s="37"/>
      <c r="K784" s="38"/>
      <c r="L784" s="38"/>
      <c r="M784" s="38"/>
      <c r="N784" s="38"/>
      <c r="O784" s="38"/>
      <c r="P784" s="38"/>
      <c r="Q784" s="38"/>
      <c r="R784" s="38"/>
      <c r="S784" s="38"/>
      <c r="T784" s="38"/>
      <c r="U784" s="38"/>
      <c r="V784" s="38"/>
      <c r="W784" s="38"/>
      <c r="X784" s="38"/>
      <c r="Y784" s="39"/>
      <c r="Z784" s="39"/>
      <c r="AA784" s="39"/>
      <c r="AB784" s="39"/>
    </row>
    <row r="785" spans="1:28" x14ac:dyDescent="0.35">
      <c r="A785" s="35"/>
      <c r="B785" s="35"/>
      <c r="C785" s="35"/>
      <c r="D785" s="35"/>
      <c r="E785" s="35"/>
      <c r="F785" s="35"/>
      <c r="G785" s="35"/>
      <c r="H785" s="35"/>
      <c r="I785" s="36"/>
      <c r="J785" s="37"/>
      <c r="K785" s="38"/>
      <c r="L785" s="38"/>
      <c r="M785" s="38"/>
      <c r="N785" s="38"/>
      <c r="O785" s="38"/>
      <c r="P785" s="38"/>
      <c r="Q785" s="38"/>
      <c r="R785" s="38"/>
      <c r="S785" s="38"/>
      <c r="T785" s="38"/>
      <c r="U785" s="38"/>
      <c r="V785" s="38"/>
      <c r="W785" s="38"/>
      <c r="X785" s="38"/>
      <c r="Y785" s="39"/>
      <c r="Z785" s="39"/>
      <c r="AA785" s="39"/>
      <c r="AB785" s="39"/>
    </row>
    <row r="786" spans="1:28" x14ac:dyDescent="0.35">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9"/>
      <c r="Z786" s="39"/>
      <c r="AA786" s="39"/>
      <c r="AB786" s="39"/>
    </row>
    <row r="787" spans="1:28" x14ac:dyDescent="0.35">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9"/>
      <c r="Z787" s="39"/>
      <c r="AA787" s="39"/>
      <c r="AB787" s="39"/>
    </row>
    <row r="788" spans="1:28" x14ac:dyDescent="0.35">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9"/>
      <c r="Z788" s="39"/>
      <c r="AA788" s="39"/>
      <c r="AB788" s="39"/>
    </row>
    <row r="789" spans="1:28" x14ac:dyDescent="0.35">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9"/>
      <c r="Z789" s="39"/>
      <c r="AA789" s="39"/>
      <c r="AB789" s="39"/>
    </row>
    <row r="790" spans="1:28" x14ac:dyDescent="0.35">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9"/>
      <c r="Z790" s="39"/>
      <c r="AA790" s="39"/>
      <c r="AB790" s="39"/>
    </row>
    <row r="791" spans="1:28" x14ac:dyDescent="0.35">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9"/>
      <c r="Z791" s="39"/>
      <c r="AA791" s="39"/>
      <c r="AB791" s="39"/>
    </row>
    <row r="792" spans="1:28" x14ac:dyDescent="0.35">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9"/>
      <c r="Z792" s="39"/>
      <c r="AA792" s="39"/>
      <c r="AB792" s="39"/>
    </row>
    <row r="793" spans="1:28" x14ac:dyDescent="0.35">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9"/>
      <c r="Z793" s="39"/>
      <c r="AA793" s="39"/>
      <c r="AB793" s="39"/>
    </row>
    <row r="794" spans="1:28" x14ac:dyDescent="0.35">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9"/>
      <c r="Z794" s="39"/>
      <c r="AA794" s="39"/>
      <c r="AB794" s="39"/>
    </row>
    <row r="795" spans="1:28" x14ac:dyDescent="0.3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9"/>
      <c r="Z795" s="39"/>
      <c r="AA795" s="39"/>
      <c r="AB795" s="39"/>
    </row>
    <row r="796" spans="1:28" x14ac:dyDescent="0.3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9"/>
      <c r="Z796" s="39"/>
      <c r="AA796" s="39"/>
      <c r="AB796" s="39"/>
    </row>
    <row r="797" spans="1:28" x14ac:dyDescent="0.3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9"/>
      <c r="Z797" s="39"/>
      <c r="AA797" s="39"/>
      <c r="AB797" s="39"/>
    </row>
    <row r="798" spans="1:28" x14ac:dyDescent="0.3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9"/>
      <c r="Z798" s="39"/>
      <c r="AA798" s="39"/>
      <c r="AB798" s="39"/>
    </row>
    <row r="799" spans="1:28" x14ac:dyDescent="0.3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9"/>
      <c r="Z799" s="39"/>
      <c r="AA799" s="39"/>
      <c r="AB799" s="39"/>
    </row>
    <row r="800" spans="1:28" x14ac:dyDescent="0.3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9"/>
      <c r="Z800" s="39"/>
      <c r="AA800" s="39"/>
      <c r="AB800" s="39"/>
    </row>
    <row r="801" spans="1:28" x14ac:dyDescent="0.3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3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3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3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3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3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3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3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3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3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3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3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3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3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sheetData>
  <autoFilter ref="A9:AB715"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86D0-674C-4EC5-A401-C7E8CBBCE5EC}">
  <dimension ref="A1:AC1443"/>
  <sheetViews>
    <sheetView zoomScale="80" zoomScaleNormal="80" workbookViewId="0">
      <selection activeCell="J26" sqref="J26"/>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70.54296875" customWidth="1"/>
    <col min="10" max="10" width="24" style="6" customWidth="1"/>
    <col min="11" max="11" width="20.81640625" customWidth="1"/>
    <col min="12" max="12" width="22.26953125" customWidth="1"/>
    <col min="13" max="13" width="21.7265625" customWidth="1"/>
    <col min="14" max="14" width="21.26953125" customWidth="1"/>
    <col min="15" max="15" width="21.81640625" customWidth="1"/>
    <col min="16" max="16" width="18.81640625" customWidth="1"/>
    <col min="17" max="17" width="23.54296875" style="4" customWidth="1"/>
    <col min="18" max="18" width="19.7265625" style="5" customWidth="1"/>
    <col min="19" max="20" width="20.453125" style="5" bestFit="1" customWidth="1"/>
    <col min="21" max="21" width="19.54296875" customWidth="1"/>
    <col min="22" max="22" width="18.81640625" style="6" bestFit="1" customWidth="1"/>
    <col min="23" max="23" width="18.81640625" style="6" customWidth="1"/>
    <col min="24" max="24" width="20.7265625" style="5" customWidth="1"/>
    <col min="25" max="25" width="24" style="5" customWidth="1"/>
    <col min="26" max="26" width="22.7265625" style="5" customWidth="1"/>
    <col min="27" max="27" width="18.7265625" style="5" customWidth="1"/>
    <col min="28" max="28" width="23.453125" customWidth="1"/>
    <col min="248" max="248" width="8.81640625" customWidth="1"/>
    <col min="249" max="249" width="0" hidden="1" customWidth="1"/>
    <col min="250" max="250" width="8.453125" customWidth="1"/>
    <col min="251" max="252" width="4.1796875" customWidth="1"/>
    <col min="253" max="253" width="20.453125" customWidth="1"/>
    <col min="254" max="254" width="20.453125" bestFit="1" customWidth="1"/>
    <col min="255" max="256" width="16.81640625" customWidth="1"/>
    <col min="257" max="257" width="17.54296875" customWidth="1"/>
    <col min="258" max="258" width="17.1796875" customWidth="1"/>
    <col min="259" max="259" width="20.453125" customWidth="1"/>
    <col min="260" max="260" width="16.81640625" customWidth="1"/>
    <col min="261" max="261" width="18.81640625" customWidth="1"/>
    <col min="262" max="262" width="15.1796875" customWidth="1"/>
    <col min="263" max="265" width="18.81640625" customWidth="1"/>
    <col min="266" max="266" width="20.453125" bestFit="1" customWidth="1"/>
    <col min="267" max="268" width="7.54296875" customWidth="1"/>
    <col min="269" max="269" width="8" customWidth="1"/>
    <col min="271" max="271" width="11.81640625" bestFit="1" customWidth="1"/>
    <col min="504" max="504" width="8.81640625" customWidth="1"/>
    <col min="505" max="505" width="0" hidden="1" customWidth="1"/>
    <col min="506" max="506" width="8.453125" customWidth="1"/>
    <col min="507" max="508" width="4.1796875" customWidth="1"/>
    <col min="509" max="509" width="20.453125" customWidth="1"/>
    <col min="510" max="510" width="20.453125" bestFit="1" customWidth="1"/>
    <col min="511" max="512" width="16.81640625" customWidth="1"/>
    <col min="513" max="513" width="17.54296875" customWidth="1"/>
    <col min="514" max="514" width="17.1796875" customWidth="1"/>
    <col min="515" max="515" width="20.453125" customWidth="1"/>
    <col min="516" max="516" width="16.81640625" customWidth="1"/>
    <col min="517" max="517" width="18.81640625" customWidth="1"/>
    <col min="518" max="518" width="15.1796875" customWidth="1"/>
    <col min="519" max="521" width="18.81640625" customWidth="1"/>
    <col min="522" max="522" width="20.453125" bestFit="1" customWidth="1"/>
    <col min="523" max="524" width="7.54296875" customWidth="1"/>
    <col min="525" max="525" width="8" customWidth="1"/>
    <col min="527" max="527" width="11.81640625" bestFit="1" customWidth="1"/>
    <col min="760" max="760" width="8.81640625" customWidth="1"/>
    <col min="761" max="761" width="0" hidden="1" customWidth="1"/>
    <col min="762" max="762" width="8.453125" customWidth="1"/>
    <col min="763" max="764" width="4.1796875" customWidth="1"/>
    <col min="765" max="765" width="20.453125" customWidth="1"/>
    <col min="766" max="766" width="20.453125" bestFit="1" customWidth="1"/>
    <col min="767" max="768" width="16.81640625" customWidth="1"/>
    <col min="769" max="769" width="17.54296875" customWidth="1"/>
    <col min="770" max="770" width="17.1796875" customWidth="1"/>
    <col min="771" max="771" width="20.453125" customWidth="1"/>
    <col min="772" max="772" width="16.81640625" customWidth="1"/>
    <col min="773" max="773" width="18.81640625" customWidth="1"/>
    <col min="774" max="774" width="15.1796875" customWidth="1"/>
    <col min="775" max="777" width="18.81640625" customWidth="1"/>
    <col min="778" max="778" width="20.453125" bestFit="1" customWidth="1"/>
    <col min="779" max="780" width="7.54296875" customWidth="1"/>
    <col min="781" max="781" width="8" customWidth="1"/>
    <col min="783" max="783" width="11.81640625" bestFit="1" customWidth="1"/>
    <col min="1016" max="1016" width="8.81640625" customWidth="1"/>
    <col min="1017" max="1017" width="0" hidden="1" customWidth="1"/>
    <col min="1018" max="1018" width="8.453125" customWidth="1"/>
    <col min="1019" max="1020" width="4.1796875" customWidth="1"/>
    <col min="1021" max="1021" width="20.453125" customWidth="1"/>
    <col min="1022" max="1022" width="20.453125" bestFit="1" customWidth="1"/>
    <col min="1023" max="1024" width="16.81640625" customWidth="1"/>
    <col min="1025" max="1025" width="17.54296875" customWidth="1"/>
    <col min="1026" max="1026" width="17.1796875" customWidth="1"/>
    <col min="1027" max="1027" width="20.453125" customWidth="1"/>
    <col min="1028" max="1028" width="16.81640625" customWidth="1"/>
    <col min="1029" max="1029" width="18.81640625" customWidth="1"/>
    <col min="1030" max="1030" width="15.1796875" customWidth="1"/>
    <col min="1031" max="1033" width="18.81640625" customWidth="1"/>
    <col min="1034" max="1034" width="20.453125" bestFit="1" customWidth="1"/>
    <col min="1035" max="1036" width="7.54296875" customWidth="1"/>
    <col min="1037" max="1037" width="8" customWidth="1"/>
    <col min="1039" max="1039" width="11.81640625" bestFit="1" customWidth="1"/>
    <col min="1272" max="1272" width="8.81640625" customWidth="1"/>
    <col min="1273" max="1273" width="0" hidden="1" customWidth="1"/>
    <col min="1274" max="1274" width="8.453125" customWidth="1"/>
    <col min="1275" max="1276" width="4.1796875" customWidth="1"/>
    <col min="1277" max="1277" width="20.453125" customWidth="1"/>
    <col min="1278" max="1278" width="20.453125" bestFit="1" customWidth="1"/>
    <col min="1279" max="1280" width="16.81640625" customWidth="1"/>
    <col min="1281" max="1281" width="17.54296875" customWidth="1"/>
    <col min="1282" max="1282" width="17.1796875" customWidth="1"/>
    <col min="1283" max="1283" width="20.453125" customWidth="1"/>
    <col min="1284" max="1284" width="16.81640625" customWidth="1"/>
    <col min="1285" max="1285" width="18.81640625" customWidth="1"/>
    <col min="1286" max="1286" width="15.1796875" customWidth="1"/>
    <col min="1287" max="1289" width="18.81640625" customWidth="1"/>
    <col min="1290" max="1290" width="20.453125" bestFit="1" customWidth="1"/>
    <col min="1291" max="1292" width="7.54296875" customWidth="1"/>
    <col min="1293" max="1293" width="8" customWidth="1"/>
    <col min="1295" max="1295" width="11.81640625" bestFit="1" customWidth="1"/>
    <col min="1528" max="1528" width="8.81640625" customWidth="1"/>
    <col min="1529" max="1529" width="0" hidden="1" customWidth="1"/>
    <col min="1530" max="1530" width="8.453125" customWidth="1"/>
    <col min="1531" max="1532" width="4.1796875" customWidth="1"/>
    <col min="1533" max="1533" width="20.453125" customWidth="1"/>
    <col min="1534" max="1534" width="20.453125" bestFit="1" customWidth="1"/>
    <col min="1535" max="1536" width="16.81640625" customWidth="1"/>
    <col min="1537" max="1537" width="17.54296875" customWidth="1"/>
    <col min="1538" max="1538" width="17.1796875" customWidth="1"/>
    <col min="1539" max="1539" width="20.453125" customWidth="1"/>
    <col min="1540" max="1540" width="16.81640625" customWidth="1"/>
    <col min="1541" max="1541" width="18.81640625" customWidth="1"/>
    <col min="1542" max="1542" width="15.1796875" customWidth="1"/>
    <col min="1543" max="1545" width="18.81640625" customWidth="1"/>
    <col min="1546" max="1546" width="20.453125" bestFit="1" customWidth="1"/>
    <col min="1547" max="1548" width="7.54296875" customWidth="1"/>
    <col min="1549" max="1549" width="8" customWidth="1"/>
    <col min="1551" max="1551" width="11.81640625" bestFit="1" customWidth="1"/>
    <col min="1784" max="1784" width="8.81640625" customWidth="1"/>
    <col min="1785" max="1785" width="0" hidden="1" customWidth="1"/>
    <col min="1786" max="1786" width="8.453125" customWidth="1"/>
    <col min="1787" max="1788" width="4.1796875" customWidth="1"/>
    <col min="1789" max="1789" width="20.453125" customWidth="1"/>
    <col min="1790" max="1790" width="20.453125" bestFit="1" customWidth="1"/>
    <col min="1791" max="1792" width="16.81640625" customWidth="1"/>
    <col min="1793" max="1793" width="17.54296875" customWidth="1"/>
    <col min="1794" max="1794" width="17.1796875" customWidth="1"/>
    <col min="1795" max="1795" width="20.453125" customWidth="1"/>
    <col min="1796" max="1796" width="16.81640625" customWidth="1"/>
    <col min="1797" max="1797" width="18.81640625" customWidth="1"/>
    <col min="1798" max="1798" width="15.1796875" customWidth="1"/>
    <col min="1799" max="1801" width="18.81640625" customWidth="1"/>
    <col min="1802" max="1802" width="20.453125" bestFit="1" customWidth="1"/>
    <col min="1803" max="1804" width="7.54296875" customWidth="1"/>
    <col min="1805" max="1805" width="8" customWidth="1"/>
    <col min="1807" max="1807" width="11.81640625" bestFit="1" customWidth="1"/>
    <col min="2040" max="2040" width="8.81640625" customWidth="1"/>
    <col min="2041" max="2041" width="0" hidden="1" customWidth="1"/>
    <col min="2042" max="2042" width="8.453125" customWidth="1"/>
    <col min="2043" max="2044" width="4.1796875" customWidth="1"/>
    <col min="2045" max="2045" width="20.453125" customWidth="1"/>
    <col min="2046" max="2046" width="20.453125" bestFit="1" customWidth="1"/>
    <col min="2047" max="2048" width="16.81640625" customWidth="1"/>
    <col min="2049" max="2049" width="17.54296875" customWidth="1"/>
    <col min="2050" max="2050" width="17.1796875" customWidth="1"/>
    <col min="2051" max="2051" width="20.453125" customWidth="1"/>
    <col min="2052" max="2052" width="16.81640625" customWidth="1"/>
    <col min="2053" max="2053" width="18.81640625" customWidth="1"/>
    <col min="2054" max="2054" width="15.1796875" customWidth="1"/>
    <col min="2055" max="2057" width="18.81640625" customWidth="1"/>
    <col min="2058" max="2058" width="20.453125" bestFit="1" customWidth="1"/>
    <col min="2059" max="2060" width="7.54296875" customWidth="1"/>
    <col min="2061" max="2061" width="8" customWidth="1"/>
    <col min="2063" max="2063" width="11.81640625" bestFit="1" customWidth="1"/>
    <col min="2296" max="2296" width="8.81640625" customWidth="1"/>
    <col min="2297" max="2297" width="0" hidden="1" customWidth="1"/>
    <col min="2298" max="2298" width="8.453125" customWidth="1"/>
    <col min="2299" max="2300" width="4.1796875" customWidth="1"/>
    <col min="2301" max="2301" width="20.453125" customWidth="1"/>
    <col min="2302" max="2302" width="20.453125" bestFit="1" customWidth="1"/>
    <col min="2303" max="2304" width="16.81640625" customWidth="1"/>
    <col min="2305" max="2305" width="17.54296875" customWidth="1"/>
    <col min="2306" max="2306" width="17.1796875" customWidth="1"/>
    <col min="2307" max="2307" width="20.453125" customWidth="1"/>
    <col min="2308" max="2308" width="16.81640625" customWidth="1"/>
    <col min="2309" max="2309" width="18.81640625" customWidth="1"/>
    <col min="2310" max="2310" width="15.1796875" customWidth="1"/>
    <col min="2311" max="2313" width="18.81640625" customWidth="1"/>
    <col min="2314" max="2314" width="20.453125" bestFit="1" customWidth="1"/>
    <col min="2315" max="2316" width="7.54296875" customWidth="1"/>
    <col min="2317" max="2317" width="8" customWidth="1"/>
    <col min="2319" max="2319" width="11.81640625" bestFit="1" customWidth="1"/>
    <col min="2552" max="2552" width="8.81640625" customWidth="1"/>
    <col min="2553" max="2553" width="0" hidden="1" customWidth="1"/>
    <col min="2554" max="2554" width="8.453125" customWidth="1"/>
    <col min="2555" max="2556" width="4.1796875" customWidth="1"/>
    <col min="2557" max="2557" width="20.453125" customWidth="1"/>
    <col min="2558" max="2558" width="20.453125" bestFit="1" customWidth="1"/>
    <col min="2559" max="2560" width="16.81640625" customWidth="1"/>
    <col min="2561" max="2561" width="17.54296875" customWidth="1"/>
    <col min="2562" max="2562" width="17.1796875" customWidth="1"/>
    <col min="2563" max="2563" width="20.453125" customWidth="1"/>
    <col min="2564" max="2564" width="16.81640625" customWidth="1"/>
    <col min="2565" max="2565" width="18.81640625" customWidth="1"/>
    <col min="2566" max="2566" width="15.1796875" customWidth="1"/>
    <col min="2567" max="2569" width="18.81640625" customWidth="1"/>
    <col min="2570" max="2570" width="20.453125" bestFit="1" customWidth="1"/>
    <col min="2571" max="2572" width="7.54296875" customWidth="1"/>
    <col min="2573" max="2573" width="8" customWidth="1"/>
    <col min="2575" max="2575" width="11.81640625" bestFit="1" customWidth="1"/>
    <col min="2808" max="2808" width="8.81640625" customWidth="1"/>
    <col min="2809" max="2809" width="0" hidden="1" customWidth="1"/>
    <col min="2810" max="2810" width="8.453125" customWidth="1"/>
    <col min="2811" max="2812" width="4.1796875" customWidth="1"/>
    <col min="2813" max="2813" width="20.453125" customWidth="1"/>
    <col min="2814" max="2814" width="20.453125" bestFit="1" customWidth="1"/>
    <col min="2815" max="2816" width="16.81640625" customWidth="1"/>
    <col min="2817" max="2817" width="17.54296875" customWidth="1"/>
    <col min="2818" max="2818" width="17.1796875" customWidth="1"/>
    <col min="2819" max="2819" width="20.453125" customWidth="1"/>
    <col min="2820" max="2820" width="16.81640625" customWidth="1"/>
    <col min="2821" max="2821" width="18.81640625" customWidth="1"/>
    <col min="2822" max="2822" width="15.1796875" customWidth="1"/>
    <col min="2823" max="2825" width="18.81640625" customWidth="1"/>
    <col min="2826" max="2826" width="20.453125" bestFit="1" customWidth="1"/>
    <col min="2827" max="2828" width="7.54296875" customWidth="1"/>
    <col min="2829" max="2829" width="8" customWidth="1"/>
    <col min="2831" max="2831" width="11.81640625" bestFit="1" customWidth="1"/>
    <col min="3064" max="3064" width="8.81640625" customWidth="1"/>
    <col min="3065" max="3065" width="0" hidden="1" customWidth="1"/>
    <col min="3066" max="3066" width="8.453125" customWidth="1"/>
    <col min="3067" max="3068" width="4.1796875" customWidth="1"/>
    <col min="3069" max="3069" width="20.453125" customWidth="1"/>
    <col min="3070" max="3070" width="20.453125" bestFit="1" customWidth="1"/>
    <col min="3071" max="3072" width="16.81640625" customWidth="1"/>
    <col min="3073" max="3073" width="17.54296875" customWidth="1"/>
    <col min="3074" max="3074" width="17.1796875" customWidth="1"/>
    <col min="3075" max="3075" width="20.453125" customWidth="1"/>
    <col min="3076" max="3076" width="16.81640625" customWidth="1"/>
    <col min="3077" max="3077" width="18.81640625" customWidth="1"/>
    <col min="3078" max="3078" width="15.1796875" customWidth="1"/>
    <col min="3079" max="3081" width="18.81640625" customWidth="1"/>
    <col min="3082" max="3082" width="20.453125" bestFit="1" customWidth="1"/>
    <col min="3083" max="3084" width="7.54296875" customWidth="1"/>
    <col min="3085" max="3085" width="8" customWidth="1"/>
    <col min="3087" max="3087" width="11.81640625" bestFit="1" customWidth="1"/>
    <col min="3320" max="3320" width="8.81640625" customWidth="1"/>
    <col min="3321" max="3321" width="0" hidden="1" customWidth="1"/>
    <col min="3322" max="3322" width="8.453125" customWidth="1"/>
    <col min="3323" max="3324" width="4.1796875" customWidth="1"/>
    <col min="3325" max="3325" width="20.453125" customWidth="1"/>
    <col min="3326" max="3326" width="20.453125" bestFit="1" customWidth="1"/>
    <col min="3327" max="3328" width="16.81640625" customWidth="1"/>
    <col min="3329" max="3329" width="17.54296875" customWidth="1"/>
    <col min="3330" max="3330" width="17.1796875" customWidth="1"/>
    <col min="3331" max="3331" width="20.453125" customWidth="1"/>
    <col min="3332" max="3332" width="16.81640625" customWidth="1"/>
    <col min="3333" max="3333" width="18.81640625" customWidth="1"/>
    <col min="3334" max="3334" width="15.1796875" customWidth="1"/>
    <col min="3335" max="3337" width="18.81640625" customWidth="1"/>
    <col min="3338" max="3338" width="20.453125" bestFit="1" customWidth="1"/>
    <col min="3339" max="3340" width="7.54296875" customWidth="1"/>
    <col min="3341" max="3341" width="8" customWidth="1"/>
    <col min="3343" max="3343" width="11.81640625" bestFit="1" customWidth="1"/>
    <col min="3576" max="3576" width="8.81640625" customWidth="1"/>
    <col min="3577" max="3577" width="0" hidden="1" customWidth="1"/>
    <col min="3578" max="3578" width="8.453125" customWidth="1"/>
    <col min="3579" max="3580" width="4.1796875" customWidth="1"/>
    <col min="3581" max="3581" width="20.453125" customWidth="1"/>
    <col min="3582" max="3582" width="20.453125" bestFit="1" customWidth="1"/>
    <col min="3583" max="3584" width="16.81640625" customWidth="1"/>
    <col min="3585" max="3585" width="17.54296875" customWidth="1"/>
    <col min="3586" max="3586" width="17.1796875" customWidth="1"/>
    <col min="3587" max="3587" width="20.453125" customWidth="1"/>
    <col min="3588" max="3588" width="16.81640625" customWidth="1"/>
    <col min="3589" max="3589" width="18.81640625" customWidth="1"/>
    <col min="3590" max="3590" width="15.1796875" customWidth="1"/>
    <col min="3591" max="3593" width="18.81640625" customWidth="1"/>
    <col min="3594" max="3594" width="20.453125" bestFit="1" customWidth="1"/>
    <col min="3595" max="3596" width="7.54296875" customWidth="1"/>
    <col min="3597" max="3597" width="8" customWidth="1"/>
    <col min="3599" max="3599" width="11.81640625" bestFit="1" customWidth="1"/>
    <col min="3832" max="3832" width="8.81640625" customWidth="1"/>
    <col min="3833" max="3833" width="0" hidden="1" customWidth="1"/>
    <col min="3834" max="3834" width="8.453125" customWidth="1"/>
    <col min="3835" max="3836" width="4.1796875" customWidth="1"/>
    <col min="3837" max="3837" width="20.453125" customWidth="1"/>
    <col min="3838" max="3838" width="20.453125" bestFit="1" customWidth="1"/>
    <col min="3839" max="3840" width="16.81640625" customWidth="1"/>
    <col min="3841" max="3841" width="17.54296875" customWidth="1"/>
    <col min="3842" max="3842" width="17.1796875" customWidth="1"/>
    <col min="3843" max="3843" width="20.453125" customWidth="1"/>
    <col min="3844" max="3844" width="16.81640625" customWidth="1"/>
    <col min="3845" max="3845" width="18.81640625" customWidth="1"/>
    <col min="3846" max="3846" width="15.1796875" customWidth="1"/>
    <col min="3847" max="3849" width="18.81640625" customWidth="1"/>
    <col min="3850" max="3850" width="20.453125" bestFit="1" customWidth="1"/>
    <col min="3851" max="3852" width="7.54296875" customWidth="1"/>
    <col min="3853" max="3853" width="8" customWidth="1"/>
    <col min="3855" max="3855" width="11.81640625" bestFit="1" customWidth="1"/>
    <col min="4088" max="4088" width="8.81640625" customWidth="1"/>
    <col min="4089" max="4089" width="0" hidden="1" customWidth="1"/>
    <col min="4090" max="4090" width="8.453125" customWidth="1"/>
    <col min="4091" max="4092" width="4.1796875" customWidth="1"/>
    <col min="4093" max="4093" width="20.453125" customWidth="1"/>
    <col min="4094" max="4094" width="20.453125" bestFit="1" customWidth="1"/>
    <col min="4095" max="4096" width="16.81640625" customWidth="1"/>
    <col min="4097" max="4097" width="17.54296875" customWidth="1"/>
    <col min="4098" max="4098" width="17.1796875" customWidth="1"/>
    <col min="4099" max="4099" width="20.453125" customWidth="1"/>
    <col min="4100" max="4100" width="16.81640625" customWidth="1"/>
    <col min="4101" max="4101" width="18.81640625" customWidth="1"/>
    <col min="4102" max="4102" width="15.1796875" customWidth="1"/>
    <col min="4103" max="4105" width="18.81640625" customWidth="1"/>
    <col min="4106" max="4106" width="20.453125" bestFit="1" customWidth="1"/>
    <col min="4107" max="4108" width="7.54296875" customWidth="1"/>
    <col min="4109" max="4109" width="8" customWidth="1"/>
    <col min="4111" max="4111" width="11.81640625" bestFit="1" customWidth="1"/>
    <col min="4344" max="4344" width="8.81640625" customWidth="1"/>
    <col min="4345" max="4345" width="0" hidden="1" customWidth="1"/>
    <col min="4346" max="4346" width="8.453125" customWidth="1"/>
    <col min="4347" max="4348" width="4.1796875" customWidth="1"/>
    <col min="4349" max="4349" width="20.453125" customWidth="1"/>
    <col min="4350" max="4350" width="20.453125" bestFit="1" customWidth="1"/>
    <col min="4351" max="4352" width="16.81640625" customWidth="1"/>
    <col min="4353" max="4353" width="17.54296875" customWidth="1"/>
    <col min="4354" max="4354" width="17.1796875" customWidth="1"/>
    <col min="4355" max="4355" width="20.453125" customWidth="1"/>
    <col min="4356" max="4356" width="16.81640625" customWidth="1"/>
    <col min="4357" max="4357" width="18.81640625" customWidth="1"/>
    <col min="4358" max="4358" width="15.1796875" customWidth="1"/>
    <col min="4359" max="4361" width="18.81640625" customWidth="1"/>
    <col min="4362" max="4362" width="20.453125" bestFit="1" customWidth="1"/>
    <col min="4363" max="4364" width="7.54296875" customWidth="1"/>
    <col min="4365" max="4365" width="8" customWidth="1"/>
    <col min="4367" max="4367" width="11.81640625" bestFit="1" customWidth="1"/>
    <col min="4600" max="4600" width="8.81640625" customWidth="1"/>
    <col min="4601" max="4601" width="0" hidden="1" customWidth="1"/>
    <col min="4602" max="4602" width="8.453125" customWidth="1"/>
    <col min="4603" max="4604" width="4.1796875" customWidth="1"/>
    <col min="4605" max="4605" width="20.453125" customWidth="1"/>
    <col min="4606" max="4606" width="20.453125" bestFit="1" customWidth="1"/>
    <col min="4607" max="4608" width="16.81640625" customWidth="1"/>
    <col min="4609" max="4609" width="17.54296875" customWidth="1"/>
    <col min="4610" max="4610" width="17.1796875" customWidth="1"/>
    <col min="4611" max="4611" width="20.453125" customWidth="1"/>
    <col min="4612" max="4612" width="16.81640625" customWidth="1"/>
    <col min="4613" max="4613" width="18.81640625" customWidth="1"/>
    <col min="4614" max="4614" width="15.1796875" customWidth="1"/>
    <col min="4615" max="4617" width="18.81640625" customWidth="1"/>
    <col min="4618" max="4618" width="20.453125" bestFit="1" customWidth="1"/>
    <col min="4619" max="4620" width="7.54296875" customWidth="1"/>
    <col min="4621" max="4621" width="8" customWidth="1"/>
    <col min="4623" max="4623" width="11.81640625" bestFit="1" customWidth="1"/>
    <col min="4856" max="4856" width="8.81640625" customWidth="1"/>
    <col min="4857" max="4857" width="0" hidden="1" customWidth="1"/>
    <col min="4858" max="4858" width="8.453125" customWidth="1"/>
    <col min="4859" max="4860" width="4.1796875" customWidth="1"/>
    <col min="4861" max="4861" width="20.453125" customWidth="1"/>
    <col min="4862" max="4862" width="20.453125" bestFit="1" customWidth="1"/>
    <col min="4863" max="4864" width="16.81640625" customWidth="1"/>
    <col min="4865" max="4865" width="17.54296875" customWidth="1"/>
    <col min="4866" max="4866" width="17.1796875" customWidth="1"/>
    <col min="4867" max="4867" width="20.453125" customWidth="1"/>
    <col min="4868" max="4868" width="16.81640625" customWidth="1"/>
    <col min="4869" max="4869" width="18.81640625" customWidth="1"/>
    <col min="4870" max="4870" width="15.1796875" customWidth="1"/>
    <col min="4871" max="4873" width="18.81640625" customWidth="1"/>
    <col min="4874" max="4874" width="20.453125" bestFit="1" customWidth="1"/>
    <col min="4875" max="4876" width="7.54296875" customWidth="1"/>
    <col min="4877" max="4877" width="8" customWidth="1"/>
    <col min="4879" max="4879" width="11.81640625" bestFit="1" customWidth="1"/>
    <col min="5112" max="5112" width="8.81640625" customWidth="1"/>
    <col min="5113" max="5113" width="0" hidden="1" customWidth="1"/>
    <col min="5114" max="5114" width="8.453125" customWidth="1"/>
    <col min="5115" max="5116" width="4.1796875" customWidth="1"/>
    <col min="5117" max="5117" width="20.453125" customWidth="1"/>
    <col min="5118" max="5118" width="20.453125" bestFit="1" customWidth="1"/>
    <col min="5119" max="5120" width="16.81640625" customWidth="1"/>
    <col min="5121" max="5121" width="17.54296875" customWidth="1"/>
    <col min="5122" max="5122" width="17.1796875" customWidth="1"/>
    <col min="5123" max="5123" width="20.453125" customWidth="1"/>
    <col min="5124" max="5124" width="16.81640625" customWidth="1"/>
    <col min="5125" max="5125" width="18.81640625" customWidth="1"/>
    <col min="5126" max="5126" width="15.1796875" customWidth="1"/>
    <col min="5127" max="5129" width="18.81640625" customWidth="1"/>
    <col min="5130" max="5130" width="20.453125" bestFit="1" customWidth="1"/>
    <col min="5131" max="5132" width="7.54296875" customWidth="1"/>
    <col min="5133" max="5133" width="8" customWidth="1"/>
    <col min="5135" max="5135" width="11.81640625" bestFit="1" customWidth="1"/>
    <col min="5368" max="5368" width="8.81640625" customWidth="1"/>
    <col min="5369" max="5369" width="0" hidden="1" customWidth="1"/>
    <col min="5370" max="5370" width="8.453125" customWidth="1"/>
    <col min="5371" max="5372" width="4.1796875" customWidth="1"/>
    <col min="5373" max="5373" width="20.453125" customWidth="1"/>
    <col min="5374" max="5374" width="20.453125" bestFit="1" customWidth="1"/>
    <col min="5375" max="5376" width="16.81640625" customWidth="1"/>
    <col min="5377" max="5377" width="17.54296875" customWidth="1"/>
    <col min="5378" max="5378" width="17.1796875" customWidth="1"/>
    <col min="5379" max="5379" width="20.453125" customWidth="1"/>
    <col min="5380" max="5380" width="16.81640625" customWidth="1"/>
    <col min="5381" max="5381" width="18.81640625" customWidth="1"/>
    <col min="5382" max="5382" width="15.1796875" customWidth="1"/>
    <col min="5383" max="5385" width="18.81640625" customWidth="1"/>
    <col min="5386" max="5386" width="20.453125" bestFit="1" customWidth="1"/>
    <col min="5387" max="5388" width="7.54296875" customWidth="1"/>
    <col min="5389" max="5389" width="8" customWidth="1"/>
    <col min="5391" max="5391" width="11.81640625" bestFit="1" customWidth="1"/>
    <col min="5624" max="5624" width="8.81640625" customWidth="1"/>
    <col min="5625" max="5625" width="0" hidden="1" customWidth="1"/>
    <col min="5626" max="5626" width="8.453125" customWidth="1"/>
    <col min="5627" max="5628" width="4.1796875" customWidth="1"/>
    <col min="5629" max="5629" width="20.453125" customWidth="1"/>
    <col min="5630" max="5630" width="20.453125" bestFit="1" customWidth="1"/>
    <col min="5631" max="5632" width="16.81640625" customWidth="1"/>
    <col min="5633" max="5633" width="17.54296875" customWidth="1"/>
    <col min="5634" max="5634" width="17.1796875" customWidth="1"/>
    <col min="5635" max="5635" width="20.453125" customWidth="1"/>
    <col min="5636" max="5636" width="16.81640625" customWidth="1"/>
    <col min="5637" max="5637" width="18.81640625" customWidth="1"/>
    <col min="5638" max="5638" width="15.1796875" customWidth="1"/>
    <col min="5639" max="5641" width="18.81640625" customWidth="1"/>
    <col min="5642" max="5642" width="20.453125" bestFit="1" customWidth="1"/>
    <col min="5643" max="5644" width="7.54296875" customWidth="1"/>
    <col min="5645" max="5645" width="8" customWidth="1"/>
    <col min="5647" max="5647" width="11.81640625" bestFit="1" customWidth="1"/>
    <col min="5880" max="5880" width="8.81640625" customWidth="1"/>
    <col min="5881" max="5881" width="0" hidden="1" customWidth="1"/>
    <col min="5882" max="5882" width="8.453125" customWidth="1"/>
    <col min="5883" max="5884" width="4.1796875" customWidth="1"/>
    <col min="5885" max="5885" width="20.453125" customWidth="1"/>
    <col min="5886" max="5886" width="20.453125" bestFit="1" customWidth="1"/>
    <col min="5887" max="5888" width="16.81640625" customWidth="1"/>
    <col min="5889" max="5889" width="17.54296875" customWidth="1"/>
    <col min="5890" max="5890" width="17.1796875" customWidth="1"/>
    <col min="5891" max="5891" width="20.453125" customWidth="1"/>
    <col min="5892" max="5892" width="16.81640625" customWidth="1"/>
    <col min="5893" max="5893" width="18.81640625" customWidth="1"/>
    <col min="5894" max="5894" width="15.1796875" customWidth="1"/>
    <col min="5895" max="5897" width="18.81640625" customWidth="1"/>
    <col min="5898" max="5898" width="20.453125" bestFit="1" customWidth="1"/>
    <col min="5899" max="5900" width="7.54296875" customWidth="1"/>
    <col min="5901" max="5901" width="8" customWidth="1"/>
    <col min="5903" max="5903" width="11.81640625" bestFit="1" customWidth="1"/>
    <col min="6136" max="6136" width="8.81640625" customWidth="1"/>
    <col min="6137" max="6137" width="0" hidden="1" customWidth="1"/>
    <col min="6138" max="6138" width="8.453125" customWidth="1"/>
    <col min="6139" max="6140" width="4.1796875" customWidth="1"/>
    <col min="6141" max="6141" width="20.453125" customWidth="1"/>
    <col min="6142" max="6142" width="20.453125" bestFit="1" customWidth="1"/>
    <col min="6143" max="6144" width="16.81640625" customWidth="1"/>
    <col min="6145" max="6145" width="17.54296875" customWidth="1"/>
    <col min="6146" max="6146" width="17.1796875" customWidth="1"/>
    <col min="6147" max="6147" width="20.453125" customWidth="1"/>
    <col min="6148" max="6148" width="16.81640625" customWidth="1"/>
    <col min="6149" max="6149" width="18.81640625" customWidth="1"/>
    <col min="6150" max="6150" width="15.1796875" customWidth="1"/>
    <col min="6151" max="6153" width="18.81640625" customWidth="1"/>
    <col min="6154" max="6154" width="20.453125" bestFit="1" customWidth="1"/>
    <col min="6155" max="6156" width="7.54296875" customWidth="1"/>
    <col min="6157" max="6157" width="8" customWidth="1"/>
    <col min="6159" max="6159" width="11.81640625" bestFit="1" customWidth="1"/>
    <col min="6392" max="6392" width="8.81640625" customWidth="1"/>
    <col min="6393" max="6393" width="0" hidden="1" customWidth="1"/>
    <col min="6394" max="6394" width="8.453125" customWidth="1"/>
    <col min="6395" max="6396" width="4.1796875" customWidth="1"/>
    <col min="6397" max="6397" width="20.453125" customWidth="1"/>
    <col min="6398" max="6398" width="20.453125" bestFit="1" customWidth="1"/>
    <col min="6399" max="6400" width="16.81640625" customWidth="1"/>
    <col min="6401" max="6401" width="17.54296875" customWidth="1"/>
    <col min="6402" max="6402" width="17.1796875" customWidth="1"/>
    <col min="6403" max="6403" width="20.453125" customWidth="1"/>
    <col min="6404" max="6404" width="16.81640625" customWidth="1"/>
    <col min="6405" max="6405" width="18.81640625" customWidth="1"/>
    <col min="6406" max="6406" width="15.1796875" customWidth="1"/>
    <col min="6407" max="6409" width="18.81640625" customWidth="1"/>
    <col min="6410" max="6410" width="20.453125" bestFit="1" customWidth="1"/>
    <col min="6411" max="6412" width="7.54296875" customWidth="1"/>
    <col min="6413" max="6413" width="8" customWidth="1"/>
    <col min="6415" max="6415" width="11.81640625" bestFit="1" customWidth="1"/>
    <col min="6648" max="6648" width="8.81640625" customWidth="1"/>
    <col min="6649" max="6649" width="0" hidden="1" customWidth="1"/>
    <col min="6650" max="6650" width="8.453125" customWidth="1"/>
    <col min="6651" max="6652" width="4.1796875" customWidth="1"/>
    <col min="6653" max="6653" width="20.453125" customWidth="1"/>
    <col min="6654" max="6654" width="20.453125" bestFit="1" customWidth="1"/>
    <col min="6655" max="6656" width="16.81640625" customWidth="1"/>
    <col min="6657" max="6657" width="17.54296875" customWidth="1"/>
    <col min="6658" max="6658" width="17.1796875" customWidth="1"/>
    <col min="6659" max="6659" width="20.453125" customWidth="1"/>
    <col min="6660" max="6660" width="16.81640625" customWidth="1"/>
    <col min="6661" max="6661" width="18.81640625" customWidth="1"/>
    <col min="6662" max="6662" width="15.1796875" customWidth="1"/>
    <col min="6663" max="6665" width="18.81640625" customWidth="1"/>
    <col min="6666" max="6666" width="20.453125" bestFit="1" customWidth="1"/>
    <col min="6667" max="6668" width="7.54296875" customWidth="1"/>
    <col min="6669" max="6669" width="8" customWidth="1"/>
    <col min="6671" max="6671" width="11.81640625" bestFit="1" customWidth="1"/>
    <col min="6904" max="6904" width="8.81640625" customWidth="1"/>
    <col min="6905" max="6905" width="0" hidden="1" customWidth="1"/>
    <col min="6906" max="6906" width="8.453125" customWidth="1"/>
    <col min="6907" max="6908" width="4.1796875" customWidth="1"/>
    <col min="6909" max="6909" width="20.453125" customWidth="1"/>
    <col min="6910" max="6910" width="20.453125" bestFit="1" customWidth="1"/>
    <col min="6911" max="6912" width="16.81640625" customWidth="1"/>
    <col min="6913" max="6913" width="17.54296875" customWidth="1"/>
    <col min="6914" max="6914" width="17.1796875" customWidth="1"/>
    <col min="6915" max="6915" width="20.453125" customWidth="1"/>
    <col min="6916" max="6916" width="16.81640625" customWidth="1"/>
    <col min="6917" max="6917" width="18.81640625" customWidth="1"/>
    <col min="6918" max="6918" width="15.1796875" customWidth="1"/>
    <col min="6919" max="6921" width="18.81640625" customWidth="1"/>
    <col min="6922" max="6922" width="20.453125" bestFit="1" customWidth="1"/>
    <col min="6923" max="6924" width="7.54296875" customWidth="1"/>
    <col min="6925" max="6925" width="8" customWidth="1"/>
    <col min="6927" max="6927" width="11.81640625" bestFit="1" customWidth="1"/>
    <col min="7160" max="7160" width="8.81640625" customWidth="1"/>
    <col min="7161" max="7161" width="0" hidden="1" customWidth="1"/>
    <col min="7162" max="7162" width="8.453125" customWidth="1"/>
    <col min="7163" max="7164" width="4.1796875" customWidth="1"/>
    <col min="7165" max="7165" width="20.453125" customWidth="1"/>
    <col min="7166" max="7166" width="20.453125" bestFit="1" customWidth="1"/>
    <col min="7167" max="7168" width="16.81640625" customWidth="1"/>
    <col min="7169" max="7169" width="17.54296875" customWidth="1"/>
    <col min="7170" max="7170" width="17.1796875" customWidth="1"/>
    <col min="7171" max="7171" width="20.453125" customWidth="1"/>
    <col min="7172" max="7172" width="16.81640625" customWidth="1"/>
    <col min="7173" max="7173" width="18.81640625" customWidth="1"/>
    <col min="7174" max="7174" width="15.1796875" customWidth="1"/>
    <col min="7175" max="7177" width="18.81640625" customWidth="1"/>
    <col min="7178" max="7178" width="20.453125" bestFit="1" customWidth="1"/>
    <col min="7179" max="7180" width="7.54296875" customWidth="1"/>
    <col min="7181" max="7181" width="8" customWidth="1"/>
    <col min="7183" max="7183" width="11.81640625" bestFit="1" customWidth="1"/>
    <col min="7416" max="7416" width="8.81640625" customWidth="1"/>
    <col min="7417" max="7417" width="0" hidden="1" customWidth="1"/>
    <col min="7418" max="7418" width="8.453125" customWidth="1"/>
    <col min="7419" max="7420" width="4.1796875" customWidth="1"/>
    <col min="7421" max="7421" width="20.453125" customWidth="1"/>
    <col min="7422" max="7422" width="20.453125" bestFit="1" customWidth="1"/>
    <col min="7423" max="7424" width="16.81640625" customWidth="1"/>
    <col min="7425" max="7425" width="17.54296875" customWidth="1"/>
    <col min="7426" max="7426" width="17.1796875" customWidth="1"/>
    <col min="7427" max="7427" width="20.453125" customWidth="1"/>
    <col min="7428" max="7428" width="16.81640625" customWidth="1"/>
    <col min="7429" max="7429" width="18.81640625" customWidth="1"/>
    <col min="7430" max="7430" width="15.1796875" customWidth="1"/>
    <col min="7431" max="7433" width="18.81640625" customWidth="1"/>
    <col min="7434" max="7434" width="20.453125" bestFit="1" customWidth="1"/>
    <col min="7435" max="7436" width="7.54296875" customWidth="1"/>
    <col min="7437" max="7437" width="8" customWidth="1"/>
    <col min="7439" max="7439" width="11.81640625" bestFit="1" customWidth="1"/>
    <col min="7672" max="7672" width="8.81640625" customWidth="1"/>
    <col min="7673" max="7673" width="0" hidden="1" customWidth="1"/>
    <col min="7674" max="7674" width="8.453125" customWidth="1"/>
    <col min="7675" max="7676" width="4.1796875" customWidth="1"/>
    <col min="7677" max="7677" width="20.453125" customWidth="1"/>
    <col min="7678" max="7678" width="20.453125" bestFit="1" customWidth="1"/>
    <col min="7679" max="7680" width="16.81640625" customWidth="1"/>
    <col min="7681" max="7681" width="17.54296875" customWidth="1"/>
    <col min="7682" max="7682" width="17.1796875" customWidth="1"/>
    <col min="7683" max="7683" width="20.453125" customWidth="1"/>
    <col min="7684" max="7684" width="16.81640625" customWidth="1"/>
    <col min="7685" max="7685" width="18.81640625" customWidth="1"/>
    <col min="7686" max="7686" width="15.1796875" customWidth="1"/>
    <col min="7687" max="7689" width="18.81640625" customWidth="1"/>
    <col min="7690" max="7690" width="20.453125" bestFit="1" customWidth="1"/>
    <col min="7691" max="7692" width="7.54296875" customWidth="1"/>
    <col min="7693" max="7693" width="8" customWidth="1"/>
    <col min="7695" max="7695" width="11.81640625" bestFit="1" customWidth="1"/>
    <col min="7928" max="7928" width="8.81640625" customWidth="1"/>
    <col min="7929" max="7929" width="0" hidden="1" customWidth="1"/>
    <col min="7930" max="7930" width="8.453125" customWidth="1"/>
    <col min="7931" max="7932" width="4.1796875" customWidth="1"/>
    <col min="7933" max="7933" width="20.453125" customWidth="1"/>
    <col min="7934" max="7934" width="20.453125" bestFit="1" customWidth="1"/>
    <col min="7935" max="7936" width="16.81640625" customWidth="1"/>
    <col min="7937" max="7937" width="17.54296875" customWidth="1"/>
    <col min="7938" max="7938" width="17.1796875" customWidth="1"/>
    <col min="7939" max="7939" width="20.453125" customWidth="1"/>
    <col min="7940" max="7940" width="16.81640625" customWidth="1"/>
    <col min="7941" max="7941" width="18.81640625" customWidth="1"/>
    <col min="7942" max="7942" width="15.1796875" customWidth="1"/>
    <col min="7943" max="7945" width="18.81640625" customWidth="1"/>
    <col min="7946" max="7946" width="20.453125" bestFit="1" customWidth="1"/>
    <col min="7947" max="7948" width="7.54296875" customWidth="1"/>
    <col min="7949" max="7949" width="8" customWidth="1"/>
    <col min="7951" max="7951" width="11.81640625" bestFit="1" customWidth="1"/>
    <col min="8184" max="8184" width="8.81640625" customWidth="1"/>
    <col min="8185" max="8185" width="0" hidden="1" customWidth="1"/>
    <col min="8186" max="8186" width="8.453125" customWidth="1"/>
    <col min="8187" max="8188" width="4.1796875" customWidth="1"/>
    <col min="8189" max="8189" width="20.453125" customWidth="1"/>
    <col min="8190" max="8190" width="20.453125" bestFit="1" customWidth="1"/>
    <col min="8191" max="8192" width="16.81640625" customWidth="1"/>
    <col min="8193" max="8193" width="17.54296875" customWidth="1"/>
    <col min="8194" max="8194" width="17.1796875" customWidth="1"/>
    <col min="8195" max="8195" width="20.453125" customWidth="1"/>
    <col min="8196" max="8196" width="16.81640625" customWidth="1"/>
    <col min="8197" max="8197" width="18.81640625" customWidth="1"/>
    <col min="8198" max="8198" width="15.1796875" customWidth="1"/>
    <col min="8199" max="8201" width="18.81640625" customWidth="1"/>
    <col min="8202" max="8202" width="20.453125" bestFit="1" customWidth="1"/>
    <col min="8203" max="8204" width="7.54296875" customWidth="1"/>
    <col min="8205" max="8205" width="8" customWidth="1"/>
    <col min="8207" max="8207" width="11.81640625" bestFit="1" customWidth="1"/>
    <col min="8440" max="8440" width="8.81640625" customWidth="1"/>
    <col min="8441" max="8441" width="0" hidden="1" customWidth="1"/>
    <col min="8442" max="8442" width="8.453125" customWidth="1"/>
    <col min="8443" max="8444" width="4.1796875" customWidth="1"/>
    <col min="8445" max="8445" width="20.453125" customWidth="1"/>
    <col min="8446" max="8446" width="20.453125" bestFit="1" customWidth="1"/>
    <col min="8447" max="8448" width="16.81640625" customWidth="1"/>
    <col min="8449" max="8449" width="17.54296875" customWidth="1"/>
    <col min="8450" max="8450" width="17.1796875" customWidth="1"/>
    <col min="8451" max="8451" width="20.453125" customWidth="1"/>
    <col min="8452" max="8452" width="16.81640625" customWidth="1"/>
    <col min="8453" max="8453" width="18.81640625" customWidth="1"/>
    <col min="8454" max="8454" width="15.1796875" customWidth="1"/>
    <col min="8455" max="8457" width="18.81640625" customWidth="1"/>
    <col min="8458" max="8458" width="20.453125" bestFit="1" customWidth="1"/>
    <col min="8459" max="8460" width="7.54296875" customWidth="1"/>
    <col min="8461" max="8461" width="8" customWidth="1"/>
    <col min="8463" max="8463" width="11.81640625" bestFit="1" customWidth="1"/>
    <col min="8696" max="8696" width="8.81640625" customWidth="1"/>
    <col min="8697" max="8697" width="0" hidden="1" customWidth="1"/>
    <col min="8698" max="8698" width="8.453125" customWidth="1"/>
    <col min="8699" max="8700" width="4.1796875" customWidth="1"/>
    <col min="8701" max="8701" width="20.453125" customWidth="1"/>
    <col min="8702" max="8702" width="20.453125" bestFit="1" customWidth="1"/>
    <col min="8703" max="8704" width="16.81640625" customWidth="1"/>
    <col min="8705" max="8705" width="17.54296875" customWidth="1"/>
    <col min="8706" max="8706" width="17.1796875" customWidth="1"/>
    <col min="8707" max="8707" width="20.453125" customWidth="1"/>
    <col min="8708" max="8708" width="16.81640625" customWidth="1"/>
    <col min="8709" max="8709" width="18.81640625" customWidth="1"/>
    <col min="8710" max="8710" width="15.1796875" customWidth="1"/>
    <col min="8711" max="8713" width="18.81640625" customWidth="1"/>
    <col min="8714" max="8714" width="20.453125" bestFit="1" customWidth="1"/>
    <col min="8715" max="8716" width="7.54296875" customWidth="1"/>
    <col min="8717" max="8717" width="8" customWidth="1"/>
    <col min="8719" max="8719" width="11.81640625" bestFit="1" customWidth="1"/>
    <col min="8952" max="8952" width="8.81640625" customWidth="1"/>
    <col min="8953" max="8953" width="0" hidden="1" customWidth="1"/>
    <col min="8954" max="8954" width="8.453125" customWidth="1"/>
    <col min="8955" max="8956" width="4.1796875" customWidth="1"/>
    <col min="8957" max="8957" width="20.453125" customWidth="1"/>
    <col min="8958" max="8958" width="20.453125" bestFit="1" customWidth="1"/>
    <col min="8959" max="8960" width="16.81640625" customWidth="1"/>
    <col min="8961" max="8961" width="17.54296875" customWidth="1"/>
    <col min="8962" max="8962" width="17.1796875" customWidth="1"/>
    <col min="8963" max="8963" width="20.453125" customWidth="1"/>
    <col min="8964" max="8964" width="16.81640625" customWidth="1"/>
    <col min="8965" max="8965" width="18.81640625" customWidth="1"/>
    <col min="8966" max="8966" width="15.1796875" customWidth="1"/>
    <col min="8967" max="8969" width="18.81640625" customWidth="1"/>
    <col min="8970" max="8970" width="20.453125" bestFit="1" customWidth="1"/>
    <col min="8971" max="8972" width="7.54296875" customWidth="1"/>
    <col min="8973" max="8973" width="8" customWidth="1"/>
    <col min="8975" max="8975" width="11.81640625" bestFit="1" customWidth="1"/>
    <col min="9208" max="9208" width="8.81640625" customWidth="1"/>
    <col min="9209" max="9209" width="0" hidden="1" customWidth="1"/>
    <col min="9210" max="9210" width="8.453125" customWidth="1"/>
    <col min="9211" max="9212" width="4.1796875" customWidth="1"/>
    <col min="9213" max="9213" width="20.453125" customWidth="1"/>
    <col min="9214" max="9214" width="20.453125" bestFit="1" customWidth="1"/>
    <col min="9215" max="9216" width="16.81640625" customWidth="1"/>
    <col min="9217" max="9217" width="17.54296875" customWidth="1"/>
    <col min="9218" max="9218" width="17.1796875" customWidth="1"/>
    <col min="9219" max="9219" width="20.453125" customWidth="1"/>
    <col min="9220" max="9220" width="16.81640625" customWidth="1"/>
    <col min="9221" max="9221" width="18.81640625" customWidth="1"/>
    <col min="9222" max="9222" width="15.1796875" customWidth="1"/>
    <col min="9223" max="9225" width="18.81640625" customWidth="1"/>
    <col min="9226" max="9226" width="20.453125" bestFit="1" customWidth="1"/>
    <col min="9227" max="9228" width="7.54296875" customWidth="1"/>
    <col min="9229" max="9229" width="8" customWidth="1"/>
    <col min="9231" max="9231" width="11.81640625" bestFit="1" customWidth="1"/>
    <col min="9464" max="9464" width="8.81640625" customWidth="1"/>
    <col min="9465" max="9465" width="0" hidden="1" customWidth="1"/>
    <col min="9466" max="9466" width="8.453125" customWidth="1"/>
    <col min="9467" max="9468" width="4.1796875" customWidth="1"/>
    <col min="9469" max="9469" width="20.453125" customWidth="1"/>
    <col min="9470" max="9470" width="20.453125" bestFit="1" customWidth="1"/>
    <col min="9471" max="9472" width="16.81640625" customWidth="1"/>
    <col min="9473" max="9473" width="17.54296875" customWidth="1"/>
    <col min="9474" max="9474" width="17.1796875" customWidth="1"/>
    <col min="9475" max="9475" width="20.453125" customWidth="1"/>
    <col min="9476" max="9476" width="16.81640625" customWidth="1"/>
    <col min="9477" max="9477" width="18.81640625" customWidth="1"/>
    <col min="9478" max="9478" width="15.1796875" customWidth="1"/>
    <col min="9479" max="9481" width="18.81640625" customWidth="1"/>
    <col min="9482" max="9482" width="20.453125" bestFit="1" customWidth="1"/>
    <col min="9483" max="9484" width="7.54296875" customWidth="1"/>
    <col min="9485" max="9485" width="8" customWidth="1"/>
    <col min="9487" max="9487" width="11.81640625" bestFit="1" customWidth="1"/>
    <col min="9720" max="9720" width="8.81640625" customWidth="1"/>
    <col min="9721" max="9721" width="0" hidden="1" customWidth="1"/>
    <col min="9722" max="9722" width="8.453125" customWidth="1"/>
    <col min="9723" max="9724" width="4.1796875" customWidth="1"/>
    <col min="9725" max="9725" width="20.453125" customWidth="1"/>
    <col min="9726" max="9726" width="20.453125" bestFit="1" customWidth="1"/>
    <col min="9727" max="9728" width="16.81640625" customWidth="1"/>
    <col min="9729" max="9729" width="17.54296875" customWidth="1"/>
    <col min="9730" max="9730" width="17.1796875" customWidth="1"/>
    <col min="9731" max="9731" width="20.453125" customWidth="1"/>
    <col min="9732" max="9732" width="16.81640625" customWidth="1"/>
    <col min="9733" max="9733" width="18.81640625" customWidth="1"/>
    <col min="9734" max="9734" width="15.1796875" customWidth="1"/>
    <col min="9735" max="9737" width="18.81640625" customWidth="1"/>
    <col min="9738" max="9738" width="20.453125" bestFit="1" customWidth="1"/>
    <col min="9739" max="9740" width="7.54296875" customWidth="1"/>
    <col min="9741" max="9741" width="8" customWidth="1"/>
    <col min="9743" max="9743" width="11.81640625" bestFit="1" customWidth="1"/>
    <col min="9976" max="9976" width="8.81640625" customWidth="1"/>
    <col min="9977" max="9977" width="0" hidden="1" customWidth="1"/>
    <col min="9978" max="9978" width="8.453125" customWidth="1"/>
    <col min="9979" max="9980" width="4.1796875" customWidth="1"/>
    <col min="9981" max="9981" width="20.453125" customWidth="1"/>
    <col min="9982" max="9982" width="20.453125" bestFit="1" customWidth="1"/>
    <col min="9983" max="9984" width="16.81640625" customWidth="1"/>
    <col min="9985" max="9985" width="17.54296875" customWidth="1"/>
    <col min="9986" max="9986" width="17.1796875" customWidth="1"/>
    <col min="9987" max="9987" width="20.453125" customWidth="1"/>
    <col min="9988" max="9988" width="16.81640625" customWidth="1"/>
    <col min="9989" max="9989" width="18.81640625" customWidth="1"/>
    <col min="9990" max="9990" width="15.1796875" customWidth="1"/>
    <col min="9991" max="9993" width="18.81640625" customWidth="1"/>
    <col min="9994" max="9994" width="20.453125" bestFit="1" customWidth="1"/>
    <col min="9995" max="9996" width="7.54296875" customWidth="1"/>
    <col min="9997" max="9997" width="8" customWidth="1"/>
    <col min="9999" max="9999" width="11.81640625" bestFit="1" customWidth="1"/>
    <col min="10232" max="10232" width="8.81640625" customWidth="1"/>
    <col min="10233" max="10233" width="0" hidden="1" customWidth="1"/>
    <col min="10234" max="10234" width="8.453125" customWidth="1"/>
    <col min="10235" max="10236" width="4.1796875" customWidth="1"/>
    <col min="10237" max="10237" width="20.453125" customWidth="1"/>
    <col min="10238" max="10238" width="20.453125" bestFit="1" customWidth="1"/>
    <col min="10239" max="10240" width="16.81640625" customWidth="1"/>
    <col min="10241" max="10241" width="17.54296875" customWidth="1"/>
    <col min="10242" max="10242" width="17.1796875" customWidth="1"/>
    <col min="10243" max="10243" width="20.453125" customWidth="1"/>
    <col min="10244" max="10244" width="16.81640625" customWidth="1"/>
    <col min="10245" max="10245" width="18.81640625" customWidth="1"/>
    <col min="10246" max="10246" width="15.1796875" customWidth="1"/>
    <col min="10247" max="10249" width="18.81640625" customWidth="1"/>
    <col min="10250" max="10250" width="20.453125" bestFit="1" customWidth="1"/>
    <col min="10251" max="10252" width="7.54296875" customWidth="1"/>
    <col min="10253" max="10253" width="8" customWidth="1"/>
    <col min="10255" max="10255" width="11.81640625" bestFit="1" customWidth="1"/>
    <col min="10488" max="10488" width="8.81640625" customWidth="1"/>
    <col min="10489" max="10489" width="0" hidden="1" customWidth="1"/>
    <col min="10490" max="10490" width="8.453125" customWidth="1"/>
    <col min="10491" max="10492" width="4.1796875" customWidth="1"/>
    <col min="10493" max="10493" width="20.453125" customWidth="1"/>
    <col min="10494" max="10494" width="20.453125" bestFit="1" customWidth="1"/>
    <col min="10495" max="10496" width="16.81640625" customWidth="1"/>
    <col min="10497" max="10497" width="17.54296875" customWidth="1"/>
    <col min="10498" max="10498" width="17.1796875" customWidth="1"/>
    <col min="10499" max="10499" width="20.453125" customWidth="1"/>
    <col min="10500" max="10500" width="16.81640625" customWidth="1"/>
    <col min="10501" max="10501" width="18.81640625" customWidth="1"/>
    <col min="10502" max="10502" width="15.1796875" customWidth="1"/>
    <col min="10503" max="10505" width="18.81640625" customWidth="1"/>
    <col min="10506" max="10506" width="20.453125" bestFit="1" customWidth="1"/>
    <col min="10507" max="10508" width="7.54296875" customWidth="1"/>
    <col min="10509" max="10509" width="8" customWidth="1"/>
    <col min="10511" max="10511" width="11.81640625" bestFit="1" customWidth="1"/>
    <col min="10744" max="10744" width="8.81640625" customWidth="1"/>
    <col min="10745" max="10745" width="0" hidden="1" customWidth="1"/>
    <col min="10746" max="10746" width="8.453125" customWidth="1"/>
    <col min="10747" max="10748" width="4.1796875" customWidth="1"/>
    <col min="10749" max="10749" width="20.453125" customWidth="1"/>
    <col min="10750" max="10750" width="20.453125" bestFit="1" customWidth="1"/>
    <col min="10751" max="10752" width="16.81640625" customWidth="1"/>
    <col min="10753" max="10753" width="17.54296875" customWidth="1"/>
    <col min="10754" max="10754" width="17.1796875" customWidth="1"/>
    <col min="10755" max="10755" width="20.453125" customWidth="1"/>
    <col min="10756" max="10756" width="16.81640625" customWidth="1"/>
    <col min="10757" max="10757" width="18.81640625" customWidth="1"/>
    <col min="10758" max="10758" width="15.1796875" customWidth="1"/>
    <col min="10759" max="10761" width="18.81640625" customWidth="1"/>
    <col min="10762" max="10762" width="20.453125" bestFit="1" customWidth="1"/>
    <col min="10763" max="10764" width="7.54296875" customWidth="1"/>
    <col min="10765" max="10765" width="8" customWidth="1"/>
    <col min="10767" max="10767" width="11.81640625" bestFit="1" customWidth="1"/>
    <col min="11000" max="11000" width="8.81640625" customWidth="1"/>
    <col min="11001" max="11001" width="0" hidden="1" customWidth="1"/>
    <col min="11002" max="11002" width="8.453125" customWidth="1"/>
    <col min="11003" max="11004" width="4.1796875" customWidth="1"/>
    <col min="11005" max="11005" width="20.453125" customWidth="1"/>
    <col min="11006" max="11006" width="20.453125" bestFit="1" customWidth="1"/>
    <col min="11007" max="11008" width="16.81640625" customWidth="1"/>
    <col min="11009" max="11009" width="17.54296875" customWidth="1"/>
    <col min="11010" max="11010" width="17.1796875" customWidth="1"/>
    <col min="11011" max="11011" width="20.453125" customWidth="1"/>
    <col min="11012" max="11012" width="16.81640625" customWidth="1"/>
    <col min="11013" max="11013" width="18.81640625" customWidth="1"/>
    <col min="11014" max="11014" width="15.1796875" customWidth="1"/>
    <col min="11015" max="11017" width="18.81640625" customWidth="1"/>
    <col min="11018" max="11018" width="20.453125" bestFit="1" customWidth="1"/>
    <col min="11019" max="11020" width="7.54296875" customWidth="1"/>
    <col min="11021" max="11021" width="8" customWidth="1"/>
    <col min="11023" max="11023" width="11.81640625" bestFit="1" customWidth="1"/>
    <col min="11256" max="11256" width="8.81640625" customWidth="1"/>
    <col min="11257" max="11257" width="0" hidden="1" customWidth="1"/>
    <col min="11258" max="11258" width="8.453125" customWidth="1"/>
    <col min="11259" max="11260" width="4.1796875" customWidth="1"/>
    <col min="11261" max="11261" width="20.453125" customWidth="1"/>
    <col min="11262" max="11262" width="20.453125" bestFit="1" customWidth="1"/>
    <col min="11263" max="11264" width="16.81640625" customWidth="1"/>
    <col min="11265" max="11265" width="17.54296875" customWidth="1"/>
    <col min="11266" max="11266" width="17.1796875" customWidth="1"/>
    <col min="11267" max="11267" width="20.453125" customWidth="1"/>
    <col min="11268" max="11268" width="16.81640625" customWidth="1"/>
    <col min="11269" max="11269" width="18.81640625" customWidth="1"/>
    <col min="11270" max="11270" width="15.1796875" customWidth="1"/>
    <col min="11271" max="11273" width="18.81640625" customWidth="1"/>
    <col min="11274" max="11274" width="20.453125" bestFit="1" customWidth="1"/>
    <col min="11275" max="11276" width="7.54296875" customWidth="1"/>
    <col min="11277" max="11277" width="8" customWidth="1"/>
    <col min="11279" max="11279" width="11.81640625" bestFit="1" customWidth="1"/>
    <col min="11512" max="11512" width="8.81640625" customWidth="1"/>
    <col min="11513" max="11513" width="0" hidden="1" customWidth="1"/>
    <col min="11514" max="11514" width="8.453125" customWidth="1"/>
    <col min="11515" max="11516" width="4.1796875" customWidth="1"/>
    <col min="11517" max="11517" width="20.453125" customWidth="1"/>
    <col min="11518" max="11518" width="20.453125" bestFit="1" customWidth="1"/>
    <col min="11519" max="11520" width="16.81640625" customWidth="1"/>
    <col min="11521" max="11521" width="17.54296875" customWidth="1"/>
    <col min="11522" max="11522" width="17.1796875" customWidth="1"/>
    <col min="11523" max="11523" width="20.453125" customWidth="1"/>
    <col min="11524" max="11524" width="16.81640625" customWidth="1"/>
    <col min="11525" max="11525" width="18.81640625" customWidth="1"/>
    <col min="11526" max="11526" width="15.1796875" customWidth="1"/>
    <col min="11527" max="11529" width="18.81640625" customWidth="1"/>
    <col min="11530" max="11530" width="20.453125" bestFit="1" customWidth="1"/>
    <col min="11531" max="11532" width="7.54296875" customWidth="1"/>
    <col min="11533" max="11533" width="8" customWidth="1"/>
    <col min="11535" max="11535" width="11.81640625" bestFit="1" customWidth="1"/>
    <col min="11768" max="11768" width="8.81640625" customWidth="1"/>
    <col min="11769" max="11769" width="0" hidden="1" customWidth="1"/>
    <col min="11770" max="11770" width="8.453125" customWidth="1"/>
    <col min="11771" max="11772" width="4.1796875" customWidth="1"/>
    <col min="11773" max="11773" width="20.453125" customWidth="1"/>
    <col min="11774" max="11774" width="20.453125" bestFit="1" customWidth="1"/>
    <col min="11775" max="11776" width="16.81640625" customWidth="1"/>
    <col min="11777" max="11777" width="17.54296875" customWidth="1"/>
    <col min="11778" max="11778" width="17.1796875" customWidth="1"/>
    <col min="11779" max="11779" width="20.453125" customWidth="1"/>
    <col min="11780" max="11780" width="16.81640625" customWidth="1"/>
    <col min="11781" max="11781" width="18.81640625" customWidth="1"/>
    <col min="11782" max="11782" width="15.1796875" customWidth="1"/>
    <col min="11783" max="11785" width="18.81640625" customWidth="1"/>
    <col min="11786" max="11786" width="20.453125" bestFit="1" customWidth="1"/>
    <col min="11787" max="11788" width="7.54296875" customWidth="1"/>
    <col min="11789" max="11789" width="8" customWidth="1"/>
    <col min="11791" max="11791" width="11.81640625" bestFit="1" customWidth="1"/>
    <col min="12024" max="12024" width="8.81640625" customWidth="1"/>
    <col min="12025" max="12025" width="0" hidden="1" customWidth="1"/>
    <col min="12026" max="12026" width="8.453125" customWidth="1"/>
    <col min="12027" max="12028" width="4.1796875" customWidth="1"/>
    <col min="12029" max="12029" width="20.453125" customWidth="1"/>
    <col min="12030" max="12030" width="20.453125" bestFit="1" customWidth="1"/>
    <col min="12031" max="12032" width="16.81640625" customWidth="1"/>
    <col min="12033" max="12033" width="17.54296875" customWidth="1"/>
    <col min="12034" max="12034" width="17.1796875" customWidth="1"/>
    <col min="12035" max="12035" width="20.453125" customWidth="1"/>
    <col min="12036" max="12036" width="16.81640625" customWidth="1"/>
    <col min="12037" max="12037" width="18.81640625" customWidth="1"/>
    <col min="12038" max="12038" width="15.1796875" customWidth="1"/>
    <col min="12039" max="12041" width="18.81640625" customWidth="1"/>
    <col min="12042" max="12042" width="20.453125" bestFit="1" customWidth="1"/>
    <col min="12043" max="12044" width="7.54296875" customWidth="1"/>
    <col min="12045" max="12045" width="8" customWidth="1"/>
    <col min="12047" max="12047" width="11.81640625" bestFit="1" customWidth="1"/>
    <col min="12280" max="12280" width="8.81640625" customWidth="1"/>
    <col min="12281" max="12281" width="0" hidden="1" customWidth="1"/>
    <col min="12282" max="12282" width="8.453125" customWidth="1"/>
    <col min="12283" max="12284" width="4.1796875" customWidth="1"/>
    <col min="12285" max="12285" width="20.453125" customWidth="1"/>
    <col min="12286" max="12286" width="20.453125" bestFit="1" customWidth="1"/>
    <col min="12287" max="12288" width="16.81640625" customWidth="1"/>
    <col min="12289" max="12289" width="17.54296875" customWidth="1"/>
    <col min="12290" max="12290" width="17.1796875" customWidth="1"/>
    <col min="12291" max="12291" width="20.453125" customWidth="1"/>
    <col min="12292" max="12292" width="16.81640625" customWidth="1"/>
    <col min="12293" max="12293" width="18.81640625" customWidth="1"/>
    <col min="12294" max="12294" width="15.1796875" customWidth="1"/>
    <col min="12295" max="12297" width="18.81640625" customWidth="1"/>
    <col min="12298" max="12298" width="20.453125" bestFit="1" customWidth="1"/>
    <col min="12299" max="12300" width="7.54296875" customWidth="1"/>
    <col min="12301" max="12301" width="8" customWidth="1"/>
    <col min="12303" max="12303" width="11.81640625" bestFit="1" customWidth="1"/>
    <col min="12536" max="12536" width="8.81640625" customWidth="1"/>
    <col min="12537" max="12537" width="0" hidden="1" customWidth="1"/>
    <col min="12538" max="12538" width="8.453125" customWidth="1"/>
    <col min="12539" max="12540" width="4.1796875" customWidth="1"/>
    <col min="12541" max="12541" width="20.453125" customWidth="1"/>
    <col min="12542" max="12542" width="20.453125" bestFit="1" customWidth="1"/>
    <col min="12543" max="12544" width="16.81640625" customWidth="1"/>
    <col min="12545" max="12545" width="17.54296875" customWidth="1"/>
    <col min="12546" max="12546" width="17.1796875" customWidth="1"/>
    <col min="12547" max="12547" width="20.453125" customWidth="1"/>
    <col min="12548" max="12548" width="16.81640625" customWidth="1"/>
    <col min="12549" max="12549" width="18.81640625" customWidth="1"/>
    <col min="12550" max="12550" width="15.1796875" customWidth="1"/>
    <col min="12551" max="12553" width="18.81640625" customWidth="1"/>
    <col min="12554" max="12554" width="20.453125" bestFit="1" customWidth="1"/>
    <col min="12555" max="12556" width="7.54296875" customWidth="1"/>
    <col min="12557" max="12557" width="8" customWidth="1"/>
    <col min="12559" max="12559" width="11.81640625" bestFit="1" customWidth="1"/>
    <col min="12792" max="12792" width="8.81640625" customWidth="1"/>
    <col min="12793" max="12793" width="0" hidden="1" customWidth="1"/>
    <col min="12794" max="12794" width="8.453125" customWidth="1"/>
    <col min="12795" max="12796" width="4.1796875" customWidth="1"/>
    <col min="12797" max="12797" width="20.453125" customWidth="1"/>
    <col min="12798" max="12798" width="20.453125" bestFit="1" customWidth="1"/>
    <col min="12799" max="12800" width="16.81640625" customWidth="1"/>
    <col min="12801" max="12801" width="17.54296875" customWidth="1"/>
    <col min="12802" max="12802" width="17.1796875" customWidth="1"/>
    <col min="12803" max="12803" width="20.453125" customWidth="1"/>
    <col min="12804" max="12804" width="16.81640625" customWidth="1"/>
    <col min="12805" max="12805" width="18.81640625" customWidth="1"/>
    <col min="12806" max="12806" width="15.1796875" customWidth="1"/>
    <col min="12807" max="12809" width="18.81640625" customWidth="1"/>
    <col min="12810" max="12810" width="20.453125" bestFit="1" customWidth="1"/>
    <col min="12811" max="12812" width="7.54296875" customWidth="1"/>
    <col min="12813" max="12813" width="8" customWidth="1"/>
    <col min="12815" max="12815" width="11.81640625" bestFit="1" customWidth="1"/>
    <col min="13048" max="13048" width="8.81640625" customWidth="1"/>
    <col min="13049" max="13049" width="0" hidden="1" customWidth="1"/>
    <col min="13050" max="13050" width="8.453125" customWidth="1"/>
    <col min="13051" max="13052" width="4.1796875" customWidth="1"/>
    <col min="13053" max="13053" width="20.453125" customWidth="1"/>
    <col min="13054" max="13054" width="20.453125" bestFit="1" customWidth="1"/>
    <col min="13055" max="13056" width="16.81640625" customWidth="1"/>
    <col min="13057" max="13057" width="17.54296875" customWidth="1"/>
    <col min="13058" max="13058" width="17.1796875" customWidth="1"/>
    <col min="13059" max="13059" width="20.453125" customWidth="1"/>
    <col min="13060" max="13060" width="16.81640625" customWidth="1"/>
    <col min="13061" max="13061" width="18.81640625" customWidth="1"/>
    <col min="13062" max="13062" width="15.1796875" customWidth="1"/>
    <col min="13063" max="13065" width="18.81640625" customWidth="1"/>
    <col min="13066" max="13066" width="20.453125" bestFit="1" customWidth="1"/>
    <col min="13067" max="13068" width="7.54296875" customWidth="1"/>
    <col min="13069" max="13069" width="8" customWidth="1"/>
    <col min="13071" max="13071" width="11.81640625" bestFit="1" customWidth="1"/>
    <col min="13304" max="13304" width="8.81640625" customWidth="1"/>
    <col min="13305" max="13305" width="0" hidden="1" customWidth="1"/>
    <col min="13306" max="13306" width="8.453125" customWidth="1"/>
    <col min="13307" max="13308" width="4.1796875" customWidth="1"/>
    <col min="13309" max="13309" width="20.453125" customWidth="1"/>
    <col min="13310" max="13310" width="20.453125" bestFit="1" customWidth="1"/>
    <col min="13311" max="13312" width="16.81640625" customWidth="1"/>
    <col min="13313" max="13313" width="17.54296875" customWidth="1"/>
    <col min="13314" max="13314" width="17.1796875" customWidth="1"/>
    <col min="13315" max="13315" width="20.453125" customWidth="1"/>
    <col min="13316" max="13316" width="16.81640625" customWidth="1"/>
    <col min="13317" max="13317" width="18.81640625" customWidth="1"/>
    <col min="13318" max="13318" width="15.1796875" customWidth="1"/>
    <col min="13319" max="13321" width="18.81640625" customWidth="1"/>
    <col min="13322" max="13322" width="20.453125" bestFit="1" customWidth="1"/>
    <col min="13323" max="13324" width="7.54296875" customWidth="1"/>
    <col min="13325" max="13325" width="8" customWidth="1"/>
    <col min="13327" max="13327" width="11.81640625" bestFit="1" customWidth="1"/>
    <col min="13560" max="13560" width="8.81640625" customWidth="1"/>
    <col min="13561" max="13561" width="0" hidden="1" customWidth="1"/>
    <col min="13562" max="13562" width="8.453125" customWidth="1"/>
    <col min="13563" max="13564" width="4.1796875" customWidth="1"/>
    <col min="13565" max="13565" width="20.453125" customWidth="1"/>
    <col min="13566" max="13566" width="20.453125" bestFit="1" customWidth="1"/>
    <col min="13567" max="13568" width="16.81640625" customWidth="1"/>
    <col min="13569" max="13569" width="17.54296875" customWidth="1"/>
    <col min="13570" max="13570" width="17.1796875" customWidth="1"/>
    <col min="13571" max="13571" width="20.453125" customWidth="1"/>
    <col min="13572" max="13572" width="16.81640625" customWidth="1"/>
    <col min="13573" max="13573" width="18.81640625" customWidth="1"/>
    <col min="13574" max="13574" width="15.1796875" customWidth="1"/>
    <col min="13575" max="13577" width="18.81640625" customWidth="1"/>
    <col min="13578" max="13578" width="20.453125" bestFit="1" customWidth="1"/>
    <col min="13579" max="13580" width="7.54296875" customWidth="1"/>
    <col min="13581" max="13581" width="8" customWidth="1"/>
    <col min="13583" max="13583" width="11.81640625" bestFit="1" customWidth="1"/>
    <col min="13816" max="13816" width="8.81640625" customWidth="1"/>
    <col min="13817" max="13817" width="0" hidden="1" customWidth="1"/>
    <col min="13818" max="13818" width="8.453125" customWidth="1"/>
    <col min="13819" max="13820" width="4.1796875" customWidth="1"/>
    <col min="13821" max="13821" width="20.453125" customWidth="1"/>
    <col min="13822" max="13822" width="20.453125" bestFit="1" customWidth="1"/>
    <col min="13823" max="13824" width="16.81640625" customWidth="1"/>
    <col min="13825" max="13825" width="17.54296875" customWidth="1"/>
    <col min="13826" max="13826" width="17.1796875" customWidth="1"/>
    <col min="13827" max="13827" width="20.453125" customWidth="1"/>
    <col min="13828" max="13828" width="16.81640625" customWidth="1"/>
    <col min="13829" max="13829" width="18.81640625" customWidth="1"/>
    <col min="13830" max="13830" width="15.1796875" customWidth="1"/>
    <col min="13831" max="13833" width="18.81640625" customWidth="1"/>
    <col min="13834" max="13834" width="20.453125" bestFit="1" customWidth="1"/>
    <col min="13835" max="13836" width="7.54296875" customWidth="1"/>
    <col min="13837" max="13837" width="8" customWidth="1"/>
    <col min="13839" max="13839" width="11.81640625" bestFit="1" customWidth="1"/>
    <col min="14072" max="14072" width="8.81640625" customWidth="1"/>
    <col min="14073" max="14073" width="0" hidden="1" customWidth="1"/>
    <col min="14074" max="14074" width="8.453125" customWidth="1"/>
    <col min="14075" max="14076" width="4.1796875" customWidth="1"/>
    <col min="14077" max="14077" width="20.453125" customWidth="1"/>
    <col min="14078" max="14078" width="20.453125" bestFit="1" customWidth="1"/>
    <col min="14079" max="14080" width="16.81640625" customWidth="1"/>
    <col min="14081" max="14081" width="17.54296875" customWidth="1"/>
    <col min="14082" max="14082" width="17.1796875" customWidth="1"/>
    <col min="14083" max="14083" width="20.453125" customWidth="1"/>
    <col min="14084" max="14084" width="16.81640625" customWidth="1"/>
    <col min="14085" max="14085" width="18.81640625" customWidth="1"/>
    <col min="14086" max="14086" width="15.1796875" customWidth="1"/>
    <col min="14087" max="14089" width="18.81640625" customWidth="1"/>
    <col min="14090" max="14090" width="20.453125" bestFit="1" customWidth="1"/>
    <col min="14091" max="14092" width="7.54296875" customWidth="1"/>
    <col min="14093" max="14093" width="8" customWidth="1"/>
    <col min="14095" max="14095" width="11.81640625" bestFit="1" customWidth="1"/>
    <col min="14328" max="14328" width="8.81640625" customWidth="1"/>
    <col min="14329" max="14329" width="0" hidden="1" customWidth="1"/>
    <col min="14330" max="14330" width="8.453125" customWidth="1"/>
    <col min="14331" max="14332" width="4.1796875" customWidth="1"/>
    <col min="14333" max="14333" width="20.453125" customWidth="1"/>
    <col min="14334" max="14334" width="20.453125" bestFit="1" customWidth="1"/>
    <col min="14335" max="14336" width="16.81640625" customWidth="1"/>
    <col min="14337" max="14337" width="17.54296875" customWidth="1"/>
    <col min="14338" max="14338" width="17.1796875" customWidth="1"/>
    <col min="14339" max="14339" width="20.453125" customWidth="1"/>
    <col min="14340" max="14340" width="16.81640625" customWidth="1"/>
    <col min="14341" max="14341" width="18.81640625" customWidth="1"/>
    <col min="14342" max="14342" width="15.1796875" customWidth="1"/>
    <col min="14343" max="14345" width="18.81640625" customWidth="1"/>
    <col min="14346" max="14346" width="20.453125" bestFit="1" customWidth="1"/>
    <col min="14347" max="14348" width="7.54296875" customWidth="1"/>
    <col min="14349" max="14349" width="8" customWidth="1"/>
    <col min="14351" max="14351" width="11.81640625" bestFit="1" customWidth="1"/>
    <col min="14584" max="14584" width="8.81640625" customWidth="1"/>
    <col min="14585" max="14585" width="0" hidden="1" customWidth="1"/>
    <col min="14586" max="14586" width="8.453125" customWidth="1"/>
    <col min="14587" max="14588" width="4.1796875" customWidth="1"/>
    <col min="14589" max="14589" width="20.453125" customWidth="1"/>
    <col min="14590" max="14590" width="20.453125" bestFit="1" customWidth="1"/>
    <col min="14591" max="14592" width="16.81640625" customWidth="1"/>
    <col min="14593" max="14593" width="17.54296875" customWidth="1"/>
    <col min="14594" max="14594" width="17.1796875" customWidth="1"/>
    <col min="14595" max="14595" width="20.453125" customWidth="1"/>
    <col min="14596" max="14596" width="16.81640625" customWidth="1"/>
    <col min="14597" max="14597" width="18.81640625" customWidth="1"/>
    <col min="14598" max="14598" width="15.1796875" customWidth="1"/>
    <col min="14599" max="14601" width="18.81640625" customWidth="1"/>
    <col min="14602" max="14602" width="20.453125" bestFit="1" customWidth="1"/>
    <col min="14603" max="14604" width="7.54296875" customWidth="1"/>
    <col min="14605" max="14605" width="8" customWidth="1"/>
    <col min="14607" max="14607" width="11.81640625" bestFit="1" customWidth="1"/>
    <col min="14840" max="14840" width="8.81640625" customWidth="1"/>
    <col min="14841" max="14841" width="0" hidden="1" customWidth="1"/>
    <col min="14842" max="14842" width="8.453125" customWidth="1"/>
    <col min="14843" max="14844" width="4.1796875" customWidth="1"/>
    <col min="14845" max="14845" width="20.453125" customWidth="1"/>
    <col min="14846" max="14846" width="20.453125" bestFit="1" customWidth="1"/>
    <col min="14847" max="14848" width="16.81640625" customWidth="1"/>
    <col min="14849" max="14849" width="17.54296875" customWidth="1"/>
    <col min="14850" max="14850" width="17.1796875" customWidth="1"/>
    <col min="14851" max="14851" width="20.453125" customWidth="1"/>
    <col min="14852" max="14852" width="16.81640625" customWidth="1"/>
    <col min="14853" max="14853" width="18.81640625" customWidth="1"/>
    <col min="14854" max="14854" width="15.1796875" customWidth="1"/>
    <col min="14855" max="14857" width="18.81640625" customWidth="1"/>
    <col min="14858" max="14858" width="20.453125" bestFit="1" customWidth="1"/>
    <col min="14859" max="14860" width="7.54296875" customWidth="1"/>
    <col min="14861" max="14861" width="8" customWidth="1"/>
    <col min="14863" max="14863" width="11.81640625" bestFit="1" customWidth="1"/>
    <col min="15096" max="15096" width="8.81640625" customWidth="1"/>
    <col min="15097" max="15097" width="0" hidden="1" customWidth="1"/>
    <col min="15098" max="15098" width="8.453125" customWidth="1"/>
    <col min="15099" max="15100" width="4.1796875" customWidth="1"/>
    <col min="15101" max="15101" width="20.453125" customWidth="1"/>
    <col min="15102" max="15102" width="20.453125" bestFit="1" customWidth="1"/>
    <col min="15103" max="15104" width="16.81640625" customWidth="1"/>
    <col min="15105" max="15105" width="17.54296875" customWidth="1"/>
    <col min="15106" max="15106" width="17.1796875" customWidth="1"/>
    <col min="15107" max="15107" width="20.453125" customWidth="1"/>
    <col min="15108" max="15108" width="16.81640625" customWidth="1"/>
    <col min="15109" max="15109" width="18.81640625" customWidth="1"/>
    <col min="15110" max="15110" width="15.1796875" customWidth="1"/>
    <col min="15111" max="15113" width="18.81640625" customWidth="1"/>
    <col min="15114" max="15114" width="20.453125" bestFit="1" customWidth="1"/>
    <col min="15115" max="15116" width="7.54296875" customWidth="1"/>
    <col min="15117" max="15117" width="8" customWidth="1"/>
    <col min="15119" max="15119" width="11.81640625" bestFit="1" customWidth="1"/>
    <col min="15352" max="15352" width="8.81640625" customWidth="1"/>
    <col min="15353" max="15353" width="0" hidden="1" customWidth="1"/>
    <col min="15354" max="15354" width="8.453125" customWidth="1"/>
    <col min="15355" max="15356" width="4.1796875" customWidth="1"/>
    <col min="15357" max="15357" width="20.453125" customWidth="1"/>
    <col min="15358" max="15358" width="20.453125" bestFit="1" customWidth="1"/>
    <col min="15359" max="15360" width="16.81640625" customWidth="1"/>
    <col min="15361" max="15361" width="17.54296875" customWidth="1"/>
    <col min="15362" max="15362" width="17.1796875" customWidth="1"/>
    <col min="15363" max="15363" width="20.453125" customWidth="1"/>
    <col min="15364" max="15364" width="16.81640625" customWidth="1"/>
    <col min="15365" max="15365" width="18.81640625" customWidth="1"/>
    <col min="15366" max="15366" width="15.1796875" customWidth="1"/>
    <col min="15367" max="15369" width="18.81640625" customWidth="1"/>
    <col min="15370" max="15370" width="20.453125" bestFit="1" customWidth="1"/>
    <col min="15371" max="15372" width="7.54296875" customWidth="1"/>
    <col min="15373" max="15373" width="8" customWidth="1"/>
    <col min="15375" max="15375" width="11.81640625" bestFit="1" customWidth="1"/>
    <col min="15608" max="15608" width="8.81640625" customWidth="1"/>
    <col min="15609" max="15609" width="0" hidden="1" customWidth="1"/>
    <col min="15610" max="15610" width="8.453125" customWidth="1"/>
    <col min="15611" max="15612" width="4.1796875" customWidth="1"/>
    <col min="15613" max="15613" width="20.453125" customWidth="1"/>
    <col min="15614" max="15614" width="20.453125" bestFit="1" customWidth="1"/>
    <col min="15615" max="15616" width="16.81640625" customWidth="1"/>
    <col min="15617" max="15617" width="17.54296875" customWidth="1"/>
    <col min="15618" max="15618" width="17.1796875" customWidth="1"/>
    <col min="15619" max="15619" width="20.453125" customWidth="1"/>
    <col min="15620" max="15620" width="16.81640625" customWidth="1"/>
    <col min="15621" max="15621" width="18.81640625" customWidth="1"/>
    <col min="15622" max="15622" width="15.1796875" customWidth="1"/>
    <col min="15623" max="15625" width="18.81640625" customWidth="1"/>
    <col min="15626" max="15626" width="20.453125" bestFit="1" customWidth="1"/>
    <col min="15627" max="15628" width="7.54296875" customWidth="1"/>
    <col min="15629" max="15629" width="8" customWidth="1"/>
    <col min="15631" max="15631" width="11.81640625" bestFit="1" customWidth="1"/>
    <col min="15864" max="15864" width="8.81640625" customWidth="1"/>
    <col min="15865" max="15865" width="0" hidden="1" customWidth="1"/>
    <col min="15866" max="15866" width="8.453125" customWidth="1"/>
    <col min="15867" max="15868" width="4.1796875" customWidth="1"/>
    <col min="15869" max="15869" width="20.453125" customWidth="1"/>
    <col min="15870" max="15870" width="20.453125" bestFit="1" customWidth="1"/>
    <col min="15871" max="15872" width="16.81640625" customWidth="1"/>
    <col min="15873" max="15873" width="17.54296875" customWidth="1"/>
    <col min="15874" max="15874" width="17.1796875" customWidth="1"/>
    <col min="15875" max="15875" width="20.453125" customWidth="1"/>
    <col min="15876" max="15876" width="16.81640625" customWidth="1"/>
    <col min="15877" max="15877" width="18.81640625" customWidth="1"/>
    <col min="15878" max="15878" width="15.1796875" customWidth="1"/>
    <col min="15879" max="15881" width="18.81640625" customWidth="1"/>
    <col min="15882" max="15882" width="20.453125" bestFit="1" customWidth="1"/>
    <col min="15883" max="15884" width="7.54296875" customWidth="1"/>
    <col min="15885" max="15885" width="8" customWidth="1"/>
    <col min="15887" max="15887" width="11.81640625" bestFit="1" customWidth="1"/>
    <col min="16120" max="16120" width="8.81640625" customWidth="1"/>
    <col min="16121" max="16121" width="0" hidden="1" customWidth="1"/>
    <col min="16122" max="16122" width="8.453125" customWidth="1"/>
    <col min="16123" max="16124" width="4.1796875" customWidth="1"/>
    <col min="16125" max="16125" width="20.453125" customWidth="1"/>
    <col min="16126" max="16126" width="20.453125" bestFit="1" customWidth="1"/>
    <col min="16127" max="16128" width="16.81640625" customWidth="1"/>
    <col min="16129" max="16129" width="17.54296875" customWidth="1"/>
    <col min="16130" max="16130" width="17.1796875" customWidth="1"/>
    <col min="16131" max="16131" width="20.453125" customWidth="1"/>
    <col min="16132" max="16132" width="16.81640625" customWidth="1"/>
    <col min="16133" max="16133" width="18.81640625" customWidth="1"/>
    <col min="16134" max="16134" width="15.1796875" customWidth="1"/>
    <col min="16135" max="16137" width="18.81640625" customWidth="1"/>
    <col min="16138" max="16138" width="20.453125" bestFit="1" customWidth="1"/>
    <col min="16139" max="16140" width="7.54296875" customWidth="1"/>
    <col min="16141" max="16141" width="8" customWidth="1"/>
    <col min="16143" max="16143" width="11.81640625" bestFit="1" customWidth="1"/>
  </cols>
  <sheetData>
    <row r="1" spans="1:29" x14ac:dyDescent="0.35">
      <c r="B1" s="1"/>
      <c r="D1" s="1"/>
      <c r="E1" s="1"/>
      <c r="J1" s="3"/>
      <c r="K1" s="3"/>
      <c r="L1" s="3"/>
    </row>
    <row r="2" spans="1:29" x14ac:dyDescent="0.35">
      <c r="B2" s="1"/>
      <c r="D2" s="1"/>
      <c r="E2" s="1"/>
      <c r="J2"/>
      <c r="Q2" s="7"/>
      <c r="R2" s="8"/>
      <c r="S2" s="8"/>
    </row>
    <row r="3" spans="1:29" x14ac:dyDescent="0.35">
      <c r="B3" s="1"/>
      <c r="D3" s="1"/>
      <c r="E3" s="1"/>
      <c r="J3"/>
    </row>
    <row r="4" spans="1:29" x14ac:dyDescent="0.35">
      <c r="J4"/>
    </row>
    <row r="5" spans="1:29" ht="39" customHeight="1" x14ac:dyDescent="0.45">
      <c r="A5" s="40" t="s">
        <v>620</v>
      </c>
      <c r="B5" s="40"/>
      <c r="C5" s="40"/>
      <c r="D5" s="40"/>
      <c r="E5" s="40"/>
      <c r="F5" s="40"/>
      <c r="G5" s="40"/>
      <c r="H5" s="40"/>
      <c r="I5" s="40"/>
      <c r="J5" s="40"/>
      <c r="K5" s="40"/>
      <c r="L5" s="40"/>
      <c r="M5" s="40"/>
      <c r="N5" s="40"/>
      <c r="O5" s="40"/>
      <c r="P5" s="40"/>
      <c r="Q5" s="40"/>
      <c r="R5" s="40"/>
      <c r="S5" s="40"/>
      <c r="T5" s="40"/>
    </row>
    <row r="6" spans="1:29" ht="18.5" x14ac:dyDescent="0.45">
      <c r="A6" s="40" t="s">
        <v>1</v>
      </c>
      <c r="B6" s="40"/>
      <c r="C6" s="40"/>
      <c r="D6" s="40"/>
      <c r="E6" s="40"/>
      <c r="F6" s="40"/>
      <c r="G6" s="40"/>
      <c r="H6" s="40"/>
      <c r="I6" s="40"/>
      <c r="J6" s="40"/>
      <c r="K6" s="40"/>
      <c r="L6" s="40"/>
      <c r="M6" s="40"/>
      <c r="N6" s="40"/>
      <c r="O6" s="40"/>
      <c r="P6" s="40"/>
      <c r="Q6" s="40"/>
      <c r="R6" s="40"/>
      <c r="S6" s="40"/>
      <c r="T6" s="40"/>
    </row>
    <row r="7" spans="1:29" ht="18.5" x14ac:dyDescent="0.45">
      <c r="A7" s="40" t="s">
        <v>2</v>
      </c>
      <c r="B7" s="40"/>
      <c r="C7" s="40"/>
      <c r="D7" s="40"/>
      <c r="E7" s="40"/>
      <c r="F7" s="40"/>
      <c r="G7" s="40"/>
      <c r="H7" s="40"/>
      <c r="I7" s="40"/>
      <c r="J7" s="40"/>
      <c r="K7" s="40"/>
      <c r="L7" s="40"/>
      <c r="M7" s="40"/>
      <c r="N7" s="40"/>
      <c r="O7" s="40"/>
      <c r="P7" s="40"/>
      <c r="Q7" s="40"/>
      <c r="R7" s="40"/>
      <c r="S7" s="40"/>
      <c r="T7" s="40"/>
    </row>
    <row r="8" spans="1:29" ht="15" thickBot="1" x14ac:dyDescent="0.4">
      <c r="A8" t="s">
        <v>3</v>
      </c>
      <c r="F8"/>
      <c r="J8"/>
      <c r="Q8"/>
      <c r="R8"/>
      <c r="S8"/>
      <c r="T8"/>
      <c r="V8"/>
      <c r="W8"/>
      <c r="X8"/>
      <c r="Y8"/>
      <c r="Z8"/>
      <c r="AA8"/>
    </row>
    <row r="9" spans="1:29"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outlineLevel="2" x14ac:dyDescent="0.35">
      <c r="A10" s="15" t="s">
        <v>32</v>
      </c>
      <c r="B10" s="16" t="s">
        <v>33</v>
      </c>
      <c r="C10" s="16" t="s">
        <v>34</v>
      </c>
      <c r="D10" s="16" t="s">
        <v>35</v>
      </c>
      <c r="E10" s="16"/>
      <c r="F10" s="16" t="s">
        <v>36</v>
      </c>
      <c r="G10" s="16">
        <v>1111</v>
      </c>
      <c r="H10" s="16">
        <v>3480</v>
      </c>
      <c r="I10" s="17" t="s">
        <v>37</v>
      </c>
      <c r="J10" s="18">
        <v>3297608041</v>
      </c>
      <c r="K10" s="19">
        <v>3267857462</v>
      </c>
      <c r="L10" s="19">
        <v>0</v>
      </c>
      <c r="M10" s="19">
        <v>14453415</v>
      </c>
      <c r="N10" s="19">
        <v>0</v>
      </c>
      <c r="O10" s="19">
        <v>3282310877</v>
      </c>
      <c r="P10" s="19">
        <v>0</v>
      </c>
      <c r="Q10" s="19">
        <v>0</v>
      </c>
      <c r="R10" s="19">
        <v>0</v>
      </c>
      <c r="S10" s="19">
        <v>2869259615.46</v>
      </c>
      <c r="T10" s="19">
        <v>2869259615.46</v>
      </c>
      <c r="U10" s="19">
        <v>374946085.54000002</v>
      </c>
      <c r="V10" s="19">
        <v>398597846.54000002</v>
      </c>
      <c r="W10" s="19">
        <v>0</v>
      </c>
      <c r="X10" s="19">
        <v>413051261.53999996</v>
      </c>
      <c r="Y10" s="20">
        <f t="shared" ref="Y10:Y73" si="0">S10/K10</f>
        <v>0.87802471461039511</v>
      </c>
      <c r="Z10" s="20">
        <f t="shared" ref="Z10:Z73" si="1">S10/O10</f>
        <v>0.87415839723337696</v>
      </c>
      <c r="AA10" s="20">
        <f t="shared" ref="AA10:AA73" si="2">(P10+Q10+R10)/O10</f>
        <v>0</v>
      </c>
      <c r="AB10" s="21">
        <f t="shared" ref="AB10:AB73" si="3">Z10+AA10</f>
        <v>0.87415839723337696</v>
      </c>
    </row>
    <row r="11" spans="1:29" outlineLevel="2" x14ac:dyDescent="0.35">
      <c r="A11" s="15" t="s">
        <v>199</v>
      </c>
      <c r="B11" s="16" t="s">
        <v>33</v>
      </c>
      <c r="C11" s="16" t="s">
        <v>34</v>
      </c>
      <c r="D11" s="16" t="s">
        <v>35</v>
      </c>
      <c r="E11" s="16"/>
      <c r="F11" s="16" t="s">
        <v>36</v>
      </c>
      <c r="G11" s="16">
        <v>1111</v>
      </c>
      <c r="H11" s="16">
        <v>3480</v>
      </c>
      <c r="I11" s="17" t="s">
        <v>37</v>
      </c>
      <c r="J11" s="18">
        <v>5036095615</v>
      </c>
      <c r="K11" s="19">
        <v>5016629596</v>
      </c>
      <c r="L11" s="19">
        <v>0</v>
      </c>
      <c r="M11" s="19">
        <v>15176190</v>
      </c>
      <c r="N11" s="19">
        <v>0</v>
      </c>
      <c r="O11" s="19">
        <v>5031805786</v>
      </c>
      <c r="P11" s="19">
        <v>0</v>
      </c>
      <c r="Q11" s="19">
        <v>0</v>
      </c>
      <c r="R11" s="19">
        <v>0</v>
      </c>
      <c r="S11" s="19">
        <v>4426694179.8699999</v>
      </c>
      <c r="T11" s="19">
        <v>4426694179.8699999</v>
      </c>
      <c r="U11" s="19">
        <v>563274608.13</v>
      </c>
      <c r="V11" s="19">
        <v>589935416.13</v>
      </c>
      <c r="W11" s="19">
        <v>0</v>
      </c>
      <c r="X11" s="19">
        <v>605111606.13000011</v>
      </c>
      <c r="Y11" s="20">
        <f t="shared" si="0"/>
        <v>0.8824040314635978</v>
      </c>
      <c r="Z11" s="20">
        <f t="shared" si="1"/>
        <v>0.87974265465221191</v>
      </c>
      <c r="AA11" s="20">
        <f t="shared" si="2"/>
        <v>0</v>
      </c>
      <c r="AB11" s="21">
        <f t="shared" si="3"/>
        <v>0.87974265465221191</v>
      </c>
    </row>
    <row r="12" spans="1:29" outlineLevel="2" x14ac:dyDescent="0.35">
      <c r="A12" s="15" t="s">
        <v>276</v>
      </c>
      <c r="B12" s="16" t="s">
        <v>277</v>
      </c>
      <c r="C12" s="16" t="s">
        <v>34</v>
      </c>
      <c r="D12" s="16" t="s">
        <v>35</v>
      </c>
      <c r="E12" s="16"/>
      <c r="F12" s="16" t="s">
        <v>36</v>
      </c>
      <c r="G12" s="16">
        <v>1111</v>
      </c>
      <c r="H12" s="16">
        <v>3480</v>
      </c>
      <c r="I12" s="17" t="s">
        <v>37</v>
      </c>
      <c r="J12" s="18">
        <v>137097060</v>
      </c>
      <c r="K12" s="19">
        <v>136129060</v>
      </c>
      <c r="L12" s="19">
        <v>0</v>
      </c>
      <c r="M12" s="19">
        <v>0</v>
      </c>
      <c r="N12" s="19">
        <v>0</v>
      </c>
      <c r="O12" s="19">
        <v>136129060</v>
      </c>
      <c r="P12" s="19">
        <v>0</v>
      </c>
      <c r="Q12" s="19">
        <v>0</v>
      </c>
      <c r="R12" s="19">
        <v>0</v>
      </c>
      <c r="S12" s="19">
        <v>117573601.67</v>
      </c>
      <c r="T12" s="19">
        <v>117573601.67</v>
      </c>
      <c r="U12" s="19">
        <v>18555458.329999998</v>
      </c>
      <c r="V12" s="19">
        <v>18555458.329999998</v>
      </c>
      <c r="W12" s="19">
        <v>0</v>
      </c>
      <c r="X12" s="19">
        <v>18555458.329999998</v>
      </c>
      <c r="Y12" s="20">
        <f t="shared" si="0"/>
        <v>0.86369215852956016</v>
      </c>
      <c r="Z12" s="20">
        <f t="shared" si="1"/>
        <v>0.86369215852956016</v>
      </c>
      <c r="AA12" s="20">
        <f t="shared" si="2"/>
        <v>0</v>
      </c>
      <c r="AB12" s="21">
        <f t="shared" si="3"/>
        <v>0.86369215852956016</v>
      </c>
    </row>
    <row r="13" spans="1:29" outlineLevel="2" x14ac:dyDescent="0.35">
      <c r="A13" s="15" t="s">
        <v>276</v>
      </c>
      <c r="B13" s="16" t="s">
        <v>281</v>
      </c>
      <c r="C13" s="16" t="s">
        <v>34</v>
      </c>
      <c r="D13" s="16" t="s">
        <v>35</v>
      </c>
      <c r="E13" s="16"/>
      <c r="F13" s="16" t="s">
        <v>36</v>
      </c>
      <c r="G13" s="16">
        <v>1111</v>
      </c>
      <c r="H13" s="16">
        <v>3480</v>
      </c>
      <c r="I13" s="17" t="s">
        <v>37</v>
      </c>
      <c r="J13" s="18">
        <v>2344547589</v>
      </c>
      <c r="K13" s="19">
        <v>2336976650</v>
      </c>
      <c r="L13" s="19">
        <v>0</v>
      </c>
      <c r="M13" s="19">
        <v>11874304</v>
      </c>
      <c r="N13" s="19">
        <v>0</v>
      </c>
      <c r="O13" s="19">
        <v>2348850954</v>
      </c>
      <c r="P13" s="19">
        <v>0</v>
      </c>
      <c r="Q13" s="19">
        <v>0</v>
      </c>
      <c r="R13" s="19">
        <v>0</v>
      </c>
      <c r="S13" s="19">
        <v>2015590908.51</v>
      </c>
      <c r="T13" s="19">
        <v>2015590908.51</v>
      </c>
      <c r="U13" s="19">
        <v>305786921.49000001</v>
      </c>
      <c r="V13" s="19">
        <v>321385741.49000001</v>
      </c>
      <c r="W13" s="19">
        <v>0</v>
      </c>
      <c r="X13" s="19">
        <v>333260045.49000001</v>
      </c>
      <c r="Y13" s="20">
        <f t="shared" si="0"/>
        <v>0.86247798347065208</v>
      </c>
      <c r="Z13" s="20">
        <f t="shared" si="1"/>
        <v>0.85811784058819429</v>
      </c>
      <c r="AA13" s="20">
        <f t="shared" si="2"/>
        <v>0</v>
      </c>
      <c r="AB13" s="21">
        <f t="shared" si="3"/>
        <v>0.85811784058819429</v>
      </c>
    </row>
    <row r="14" spans="1:29" outlineLevel="2" x14ac:dyDescent="0.35">
      <c r="A14" s="15" t="s">
        <v>276</v>
      </c>
      <c r="B14" s="16" t="s">
        <v>309</v>
      </c>
      <c r="C14" s="16" t="s">
        <v>34</v>
      </c>
      <c r="D14" s="16" t="s">
        <v>35</v>
      </c>
      <c r="E14" s="16"/>
      <c r="F14" s="16" t="s">
        <v>36</v>
      </c>
      <c r="G14" s="16">
        <v>1111</v>
      </c>
      <c r="H14" s="16">
        <v>3480</v>
      </c>
      <c r="I14" s="17" t="s">
        <v>37</v>
      </c>
      <c r="J14" s="18">
        <v>470702520</v>
      </c>
      <c r="K14" s="19">
        <v>465916984</v>
      </c>
      <c r="L14" s="19">
        <v>0</v>
      </c>
      <c r="M14" s="19">
        <v>0</v>
      </c>
      <c r="N14" s="19">
        <v>0</v>
      </c>
      <c r="O14" s="19">
        <v>465916984</v>
      </c>
      <c r="P14" s="19">
        <v>0</v>
      </c>
      <c r="Q14" s="19">
        <v>0</v>
      </c>
      <c r="R14" s="19">
        <v>0</v>
      </c>
      <c r="S14" s="19">
        <v>387881540.58999997</v>
      </c>
      <c r="T14" s="19">
        <v>387881540.58999997</v>
      </c>
      <c r="U14" s="19">
        <v>78035443.409999996</v>
      </c>
      <c r="V14" s="19">
        <v>78035443.409999996</v>
      </c>
      <c r="W14" s="19">
        <v>0</v>
      </c>
      <c r="X14" s="19">
        <v>78035443.410000026</v>
      </c>
      <c r="Y14" s="20">
        <f t="shared" si="0"/>
        <v>0.832512129650118</v>
      </c>
      <c r="Z14" s="20">
        <f t="shared" si="1"/>
        <v>0.832512129650118</v>
      </c>
      <c r="AA14" s="20">
        <f t="shared" si="2"/>
        <v>0</v>
      </c>
      <c r="AB14" s="21">
        <f t="shared" si="3"/>
        <v>0.832512129650118</v>
      </c>
    </row>
    <row r="15" spans="1:29" outlineLevel="2" x14ac:dyDescent="0.35">
      <c r="A15" s="15" t="s">
        <v>317</v>
      </c>
      <c r="B15" s="16" t="s">
        <v>33</v>
      </c>
      <c r="C15" s="16" t="s">
        <v>34</v>
      </c>
      <c r="D15" s="16" t="s">
        <v>35</v>
      </c>
      <c r="E15" s="16"/>
      <c r="F15" s="16" t="s">
        <v>36</v>
      </c>
      <c r="G15" s="16">
        <v>1111</v>
      </c>
      <c r="H15" s="16">
        <v>3480</v>
      </c>
      <c r="I15" s="17" t="s">
        <v>37</v>
      </c>
      <c r="J15" s="18">
        <v>756358134</v>
      </c>
      <c r="K15" s="19">
        <v>750474887</v>
      </c>
      <c r="L15" s="19">
        <v>0</v>
      </c>
      <c r="M15" s="19">
        <v>688358</v>
      </c>
      <c r="N15" s="19">
        <v>0</v>
      </c>
      <c r="O15" s="19">
        <v>751163245</v>
      </c>
      <c r="P15" s="19">
        <v>0</v>
      </c>
      <c r="Q15" s="19">
        <v>411766.94</v>
      </c>
      <c r="R15" s="19">
        <v>0</v>
      </c>
      <c r="S15" s="19">
        <v>638421537.64999998</v>
      </c>
      <c r="T15" s="19">
        <v>638421537.64999998</v>
      </c>
      <c r="U15" s="19">
        <v>110167582.41</v>
      </c>
      <c r="V15" s="19">
        <v>111641582.41</v>
      </c>
      <c r="W15" s="19">
        <v>0</v>
      </c>
      <c r="X15" s="19">
        <v>112329940.40999997</v>
      </c>
      <c r="Y15" s="20">
        <f t="shared" si="0"/>
        <v>0.85069007465668867</v>
      </c>
      <c r="Z15" s="20">
        <f t="shared" si="1"/>
        <v>0.84991051132966444</v>
      </c>
      <c r="AA15" s="20">
        <f t="shared" si="2"/>
        <v>5.4817237496757444E-4</v>
      </c>
      <c r="AB15" s="21">
        <f t="shared" si="3"/>
        <v>0.85045868370463207</v>
      </c>
    </row>
    <row r="16" spans="1:29" outlineLevel="2" x14ac:dyDescent="0.35">
      <c r="A16" s="15" t="s">
        <v>326</v>
      </c>
      <c r="B16" s="16" t="s">
        <v>33</v>
      </c>
      <c r="C16" s="16" t="s">
        <v>34</v>
      </c>
      <c r="D16" s="16" t="s">
        <v>35</v>
      </c>
      <c r="E16" s="16"/>
      <c r="F16" s="16" t="s">
        <v>36</v>
      </c>
      <c r="G16" s="16">
        <v>1111</v>
      </c>
      <c r="H16" s="16">
        <v>3480</v>
      </c>
      <c r="I16" s="17" t="s">
        <v>37</v>
      </c>
      <c r="J16" s="18">
        <v>2405329615</v>
      </c>
      <c r="K16" s="19">
        <v>2406737891</v>
      </c>
      <c r="L16" s="19">
        <v>0</v>
      </c>
      <c r="M16" s="19">
        <v>1724355</v>
      </c>
      <c r="N16" s="19">
        <v>0</v>
      </c>
      <c r="O16" s="19">
        <v>2408462246</v>
      </c>
      <c r="P16" s="19">
        <v>0</v>
      </c>
      <c r="Q16" s="19">
        <v>0</v>
      </c>
      <c r="R16" s="19">
        <v>0</v>
      </c>
      <c r="S16" s="19">
        <v>2033127934.96</v>
      </c>
      <c r="T16" s="19">
        <v>2033127934.96</v>
      </c>
      <c r="U16" s="19">
        <v>370694956.04000002</v>
      </c>
      <c r="V16" s="19">
        <v>373609956.04000002</v>
      </c>
      <c r="W16" s="19">
        <v>0</v>
      </c>
      <c r="X16" s="19">
        <v>375334311.03999996</v>
      </c>
      <c r="Y16" s="20">
        <f t="shared" si="0"/>
        <v>0.84476500019502954</v>
      </c>
      <c r="Z16" s="20">
        <f t="shared" si="1"/>
        <v>0.8441601849215784</v>
      </c>
      <c r="AA16" s="20">
        <f t="shared" si="2"/>
        <v>0</v>
      </c>
      <c r="AB16" s="21">
        <f t="shared" si="3"/>
        <v>0.8441601849215784</v>
      </c>
    </row>
    <row r="17" spans="1:28" outlineLevel="2" x14ac:dyDescent="0.35">
      <c r="A17" s="15" t="s">
        <v>341</v>
      </c>
      <c r="B17" s="16" t="s">
        <v>33</v>
      </c>
      <c r="C17" s="16" t="s">
        <v>34</v>
      </c>
      <c r="D17" s="16" t="s">
        <v>35</v>
      </c>
      <c r="E17" s="16"/>
      <c r="F17" s="16" t="s">
        <v>36</v>
      </c>
      <c r="G17" s="16">
        <v>1111</v>
      </c>
      <c r="H17" s="16">
        <v>3480</v>
      </c>
      <c r="I17" s="17" t="s">
        <v>37</v>
      </c>
      <c r="J17" s="18">
        <v>510135992</v>
      </c>
      <c r="K17" s="19">
        <v>510135992</v>
      </c>
      <c r="L17" s="19">
        <v>0</v>
      </c>
      <c r="M17" s="19">
        <v>0</v>
      </c>
      <c r="N17" s="19">
        <v>0</v>
      </c>
      <c r="O17" s="19">
        <v>510135992</v>
      </c>
      <c r="P17" s="19">
        <v>0</v>
      </c>
      <c r="Q17" s="19">
        <v>0</v>
      </c>
      <c r="R17" s="19">
        <v>0</v>
      </c>
      <c r="S17" s="19">
        <v>446877779.35000002</v>
      </c>
      <c r="T17" s="19">
        <v>446877779.35000002</v>
      </c>
      <c r="U17" s="19">
        <v>63258212.649999999</v>
      </c>
      <c r="V17" s="19">
        <v>63258212.649999999</v>
      </c>
      <c r="W17" s="19">
        <v>0</v>
      </c>
      <c r="X17" s="19">
        <v>63258212.649999976</v>
      </c>
      <c r="Y17" s="20">
        <f t="shared" si="0"/>
        <v>0.87599735434860282</v>
      </c>
      <c r="Z17" s="20">
        <f t="shared" si="1"/>
        <v>0.87599735434860282</v>
      </c>
      <c r="AA17" s="20">
        <f t="shared" si="2"/>
        <v>0</v>
      </c>
      <c r="AB17" s="21">
        <f t="shared" si="3"/>
        <v>0.87599735434860282</v>
      </c>
    </row>
    <row r="18" spans="1:28" outlineLevel="2" x14ac:dyDescent="0.35">
      <c r="A18" s="15" t="s">
        <v>346</v>
      </c>
      <c r="B18" s="16" t="s">
        <v>33</v>
      </c>
      <c r="C18" s="16" t="s">
        <v>34</v>
      </c>
      <c r="D18" s="16" t="s">
        <v>35</v>
      </c>
      <c r="E18" s="16"/>
      <c r="F18" s="16" t="s">
        <v>36</v>
      </c>
      <c r="G18" s="16">
        <v>1111</v>
      </c>
      <c r="H18" s="16">
        <v>3480</v>
      </c>
      <c r="I18" s="17" t="s">
        <v>37</v>
      </c>
      <c r="J18" s="18">
        <v>10082899987</v>
      </c>
      <c r="K18" s="19">
        <v>10064262683</v>
      </c>
      <c r="L18" s="19">
        <v>0</v>
      </c>
      <c r="M18" s="19">
        <v>46340664</v>
      </c>
      <c r="N18" s="19">
        <v>0</v>
      </c>
      <c r="O18" s="19">
        <v>10110603347</v>
      </c>
      <c r="P18" s="19">
        <v>0</v>
      </c>
      <c r="Q18" s="19">
        <v>1898775</v>
      </c>
      <c r="R18" s="19">
        <v>0</v>
      </c>
      <c r="S18" s="19">
        <v>8749526038.8600006</v>
      </c>
      <c r="T18" s="19">
        <v>8749526038.8600006</v>
      </c>
      <c r="U18" s="19">
        <v>1240863906.1400001</v>
      </c>
      <c r="V18" s="19">
        <v>1312837869.1400001</v>
      </c>
      <c r="W18" s="19">
        <v>0</v>
      </c>
      <c r="X18" s="19">
        <v>1359178533.1399994</v>
      </c>
      <c r="Y18" s="20">
        <f t="shared" si="0"/>
        <v>0.86936582583831201</v>
      </c>
      <c r="Z18" s="20">
        <f t="shared" si="1"/>
        <v>0.86538119819092141</v>
      </c>
      <c r="AA18" s="20">
        <f t="shared" si="2"/>
        <v>1.8780036510515478E-4</v>
      </c>
      <c r="AB18" s="21">
        <f t="shared" si="3"/>
        <v>0.86556899855602654</v>
      </c>
    </row>
    <row r="19" spans="1:28" outlineLevel="2" x14ac:dyDescent="0.35">
      <c r="A19" s="15" t="s">
        <v>353</v>
      </c>
      <c r="B19" s="16" t="s">
        <v>33</v>
      </c>
      <c r="C19" s="16" t="s">
        <v>34</v>
      </c>
      <c r="D19" s="16" t="s">
        <v>35</v>
      </c>
      <c r="E19" s="16"/>
      <c r="F19" s="16" t="s">
        <v>36</v>
      </c>
      <c r="G19" s="16">
        <v>1111</v>
      </c>
      <c r="H19" s="16">
        <v>3460</v>
      </c>
      <c r="I19" s="17" t="s">
        <v>37</v>
      </c>
      <c r="J19" s="18">
        <v>451367612</v>
      </c>
      <c r="K19" s="19">
        <v>451367612</v>
      </c>
      <c r="L19" s="19">
        <v>0</v>
      </c>
      <c r="M19" s="19">
        <v>0</v>
      </c>
      <c r="N19" s="19">
        <v>0</v>
      </c>
      <c r="O19" s="19">
        <v>451367612</v>
      </c>
      <c r="P19" s="19">
        <v>0</v>
      </c>
      <c r="Q19" s="19">
        <v>0</v>
      </c>
      <c r="R19" s="19">
        <v>0</v>
      </c>
      <c r="S19" s="19">
        <v>394206257.67000002</v>
      </c>
      <c r="T19" s="19">
        <v>394206257.67000002</v>
      </c>
      <c r="U19" s="19">
        <v>57161354.329999998</v>
      </c>
      <c r="V19" s="19">
        <v>57161354.329999998</v>
      </c>
      <c r="W19" s="19">
        <v>0</v>
      </c>
      <c r="X19" s="19">
        <v>57161354.329999983</v>
      </c>
      <c r="Y19" s="20">
        <f t="shared" si="0"/>
        <v>0.87335964564068014</v>
      </c>
      <c r="Z19" s="20">
        <f t="shared" si="1"/>
        <v>0.87335964564068014</v>
      </c>
      <c r="AA19" s="20">
        <f t="shared" si="2"/>
        <v>0</v>
      </c>
      <c r="AB19" s="21">
        <f t="shared" si="3"/>
        <v>0.87335964564068014</v>
      </c>
    </row>
    <row r="20" spans="1:28" outlineLevel="2" x14ac:dyDescent="0.35">
      <c r="A20" s="15" t="s">
        <v>385</v>
      </c>
      <c r="B20" s="16" t="s">
        <v>277</v>
      </c>
      <c r="C20" s="16" t="s">
        <v>34</v>
      </c>
      <c r="D20" s="16" t="s">
        <v>35</v>
      </c>
      <c r="E20" s="16"/>
      <c r="F20" s="16">
        <v>280</v>
      </c>
      <c r="G20" s="16">
        <v>1111</v>
      </c>
      <c r="H20" s="16">
        <v>3410</v>
      </c>
      <c r="I20" s="17" t="s">
        <v>37</v>
      </c>
      <c r="J20" s="18">
        <v>256639058024</v>
      </c>
      <c r="K20" s="19">
        <v>248910106041</v>
      </c>
      <c r="L20" s="19">
        <v>0</v>
      </c>
      <c r="M20" s="19">
        <v>446048148</v>
      </c>
      <c r="N20" s="19">
        <v>0</v>
      </c>
      <c r="O20" s="19">
        <v>249356154189</v>
      </c>
      <c r="P20" s="19">
        <v>0</v>
      </c>
      <c r="Q20" s="19">
        <v>14662632.01</v>
      </c>
      <c r="R20" s="19">
        <v>0</v>
      </c>
      <c r="S20" s="19">
        <v>226981015432.26999</v>
      </c>
      <c r="T20" s="19">
        <v>226981015432.26999</v>
      </c>
      <c r="U20" s="19">
        <v>19181378830.720001</v>
      </c>
      <c r="V20" s="19">
        <v>21914427976.720001</v>
      </c>
      <c r="W20" s="19">
        <v>0</v>
      </c>
      <c r="X20" s="19">
        <v>22360476124.720001</v>
      </c>
      <c r="Y20" s="20">
        <f t="shared" si="0"/>
        <v>0.9118995570026478</v>
      </c>
      <c r="Z20" s="20">
        <f t="shared" si="1"/>
        <v>0.91026835158930652</v>
      </c>
      <c r="AA20" s="20">
        <f t="shared" si="2"/>
        <v>5.8801965637015832E-5</v>
      </c>
      <c r="AB20" s="21">
        <f t="shared" si="3"/>
        <v>0.91032715355494354</v>
      </c>
    </row>
    <row r="21" spans="1:28" outlineLevel="2" x14ac:dyDescent="0.35">
      <c r="A21" s="15" t="s">
        <v>385</v>
      </c>
      <c r="B21" s="16" t="s">
        <v>281</v>
      </c>
      <c r="C21" s="16" t="s">
        <v>34</v>
      </c>
      <c r="D21" s="16" t="s">
        <v>35</v>
      </c>
      <c r="E21" s="16"/>
      <c r="F21" s="16">
        <v>280</v>
      </c>
      <c r="G21" s="16">
        <v>1111</v>
      </c>
      <c r="H21" s="16">
        <v>3420</v>
      </c>
      <c r="I21" s="17" t="s">
        <v>37</v>
      </c>
      <c r="J21" s="18">
        <v>140555526662</v>
      </c>
      <c r="K21" s="19">
        <v>139301083426</v>
      </c>
      <c r="L21" s="19">
        <v>0</v>
      </c>
      <c r="M21" s="19">
        <v>187543322</v>
      </c>
      <c r="N21" s="19">
        <v>0</v>
      </c>
      <c r="O21" s="19">
        <v>139488626748</v>
      </c>
      <c r="P21" s="19">
        <v>0</v>
      </c>
      <c r="Q21" s="19">
        <v>13325260.85</v>
      </c>
      <c r="R21" s="19">
        <v>0</v>
      </c>
      <c r="S21" s="19">
        <v>125137842803.27</v>
      </c>
      <c r="T21" s="19">
        <v>125137842803.27</v>
      </c>
      <c r="U21" s="19">
        <v>13710210074.879999</v>
      </c>
      <c r="V21" s="19">
        <v>14149915361.879999</v>
      </c>
      <c r="W21" s="19">
        <v>0</v>
      </c>
      <c r="X21" s="19">
        <v>14337458683.87999</v>
      </c>
      <c r="Y21" s="20">
        <f t="shared" si="0"/>
        <v>0.89832641445137185</v>
      </c>
      <c r="Z21" s="20">
        <f t="shared" si="1"/>
        <v>0.89711860902712803</v>
      </c>
      <c r="AA21" s="20">
        <f t="shared" si="2"/>
        <v>9.552937153846529E-5</v>
      </c>
      <c r="AB21" s="21">
        <f t="shared" si="3"/>
        <v>0.89721413839866648</v>
      </c>
    </row>
    <row r="22" spans="1:28" outlineLevel="2" x14ac:dyDescent="0.35">
      <c r="A22" s="15" t="s">
        <v>385</v>
      </c>
      <c r="B22" s="16" t="s">
        <v>309</v>
      </c>
      <c r="C22" s="16" t="s">
        <v>34</v>
      </c>
      <c r="D22" s="16" t="s">
        <v>35</v>
      </c>
      <c r="E22" s="16"/>
      <c r="F22" s="16">
        <v>280</v>
      </c>
      <c r="G22" s="16">
        <v>1111</v>
      </c>
      <c r="H22" s="16">
        <v>3420</v>
      </c>
      <c r="I22" s="17" t="s">
        <v>37</v>
      </c>
      <c r="J22" s="18">
        <v>80126597736</v>
      </c>
      <c r="K22" s="19">
        <v>79656838701</v>
      </c>
      <c r="L22" s="19">
        <v>0</v>
      </c>
      <c r="M22" s="19">
        <v>96545765</v>
      </c>
      <c r="N22" s="19">
        <v>0</v>
      </c>
      <c r="O22" s="19">
        <v>79753384466</v>
      </c>
      <c r="P22" s="19">
        <v>0</v>
      </c>
      <c r="Q22" s="19">
        <v>6448073.71</v>
      </c>
      <c r="R22" s="19">
        <v>0</v>
      </c>
      <c r="S22" s="19">
        <v>71914691558.960007</v>
      </c>
      <c r="T22" s="19">
        <v>71914691558.960007</v>
      </c>
      <c r="U22" s="19">
        <v>7511363532.3299999</v>
      </c>
      <c r="V22" s="19">
        <v>7735699068.3299999</v>
      </c>
      <c r="W22" s="19">
        <v>0</v>
      </c>
      <c r="X22" s="19">
        <v>7832244833.3299866</v>
      </c>
      <c r="Y22" s="20">
        <f t="shared" si="0"/>
        <v>0.90280624654085351</v>
      </c>
      <c r="Z22" s="20">
        <f t="shared" si="1"/>
        <v>0.90171335098159078</v>
      </c>
      <c r="AA22" s="20">
        <f t="shared" si="2"/>
        <v>8.0850157685143819E-5</v>
      </c>
      <c r="AB22" s="21">
        <f t="shared" si="3"/>
        <v>0.90179420113927589</v>
      </c>
    </row>
    <row r="23" spans="1:28" outlineLevel="2" x14ac:dyDescent="0.35">
      <c r="A23" s="15" t="s">
        <v>385</v>
      </c>
      <c r="B23" s="16" t="s">
        <v>475</v>
      </c>
      <c r="C23" s="16" t="s">
        <v>34</v>
      </c>
      <c r="D23" s="16" t="s">
        <v>35</v>
      </c>
      <c r="E23" s="16"/>
      <c r="F23" s="16">
        <v>280</v>
      </c>
      <c r="G23" s="16">
        <v>1111</v>
      </c>
      <c r="H23" s="16">
        <v>3480</v>
      </c>
      <c r="I23" s="17" t="s">
        <v>37</v>
      </c>
      <c r="J23" s="18">
        <v>69173820475</v>
      </c>
      <c r="K23" s="19">
        <v>67902942844</v>
      </c>
      <c r="L23" s="19">
        <v>0</v>
      </c>
      <c r="M23" s="19">
        <v>62475202</v>
      </c>
      <c r="N23" s="19">
        <v>0</v>
      </c>
      <c r="O23" s="19">
        <v>67965418046</v>
      </c>
      <c r="P23" s="19">
        <v>0</v>
      </c>
      <c r="Q23" s="19">
        <v>7302168.4900000002</v>
      </c>
      <c r="R23" s="19">
        <v>0</v>
      </c>
      <c r="S23" s="19">
        <v>60279756514.559998</v>
      </c>
      <c r="T23" s="19">
        <v>60279756514.559998</v>
      </c>
      <c r="U23" s="19">
        <v>7509094120.9499998</v>
      </c>
      <c r="V23" s="19">
        <v>7615884160.9499998</v>
      </c>
      <c r="W23" s="19">
        <v>0</v>
      </c>
      <c r="X23" s="19">
        <v>7678359362.9500046</v>
      </c>
      <c r="Y23" s="20">
        <f t="shared" si="0"/>
        <v>0.88773408028936995</v>
      </c>
      <c r="Z23" s="20">
        <f t="shared" si="1"/>
        <v>0.8869180569707048</v>
      </c>
      <c r="AA23" s="20">
        <f t="shared" si="2"/>
        <v>1.0743946995305443E-4</v>
      </c>
      <c r="AB23" s="21">
        <f t="shared" si="3"/>
        <v>0.88702549644065787</v>
      </c>
    </row>
    <row r="24" spans="1:28" outlineLevel="2" x14ac:dyDescent="0.35">
      <c r="A24" s="15" t="s">
        <v>385</v>
      </c>
      <c r="B24" s="16" t="s">
        <v>498</v>
      </c>
      <c r="C24" s="16" t="s">
        <v>34</v>
      </c>
      <c r="D24" s="16" t="s">
        <v>35</v>
      </c>
      <c r="E24" s="16"/>
      <c r="F24" s="16">
        <v>280</v>
      </c>
      <c r="G24" s="16">
        <v>1111</v>
      </c>
      <c r="H24" s="16">
        <v>3480</v>
      </c>
      <c r="I24" s="17" t="s">
        <v>37</v>
      </c>
      <c r="J24" s="18">
        <v>44560852059</v>
      </c>
      <c r="K24" s="19">
        <v>44148207859</v>
      </c>
      <c r="L24" s="19">
        <v>0</v>
      </c>
      <c r="M24" s="19">
        <v>77330384</v>
      </c>
      <c r="N24" s="19">
        <v>0</v>
      </c>
      <c r="O24" s="19">
        <v>44225538243</v>
      </c>
      <c r="P24" s="19">
        <v>0</v>
      </c>
      <c r="Q24" s="19">
        <v>4219271.4800000004</v>
      </c>
      <c r="R24" s="19">
        <v>0</v>
      </c>
      <c r="S24" s="19">
        <v>36857024756.239998</v>
      </c>
      <c r="T24" s="19">
        <v>36857024756.239998</v>
      </c>
      <c r="U24" s="19">
        <v>7146199753.2799997</v>
      </c>
      <c r="V24" s="19">
        <v>7286963831.2799997</v>
      </c>
      <c r="W24" s="19">
        <v>0</v>
      </c>
      <c r="X24" s="19">
        <v>7364294215.2799988</v>
      </c>
      <c r="Y24" s="20">
        <f t="shared" si="0"/>
        <v>0.83484758597570952</v>
      </c>
      <c r="Z24" s="20">
        <f t="shared" si="1"/>
        <v>0.8333878166440114</v>
      </c>
      <c r="AA24" s="20">
        <f t="shared" si="2"/>
        <v>9.5403507738378408E-5</v>
      </c>
      <c r="AB24" s="21">
        <f t="shared" si="3"/>
        <v>0.8334832201517498</v>
      </c>
    </row>
    <row r="25" spans="1:28" outlineLevel="1" x14ac:dyDescent="0.35">
      <c r="A25" s="22"/>
      <c r="B25" s="23"/>
      <c r="C25" s="23"/>
      <c r="D25" s="23" t="s">
        <v>511</v>
      </c>
      <c r="E25" s="23"/>
      <c r="F25" s="23"/>
      <c r="G25" s="23"/>
      <c r="H25" s="23"/>
      <c r="I25" s="24"/>
      <c r="J25" s="25">
        <f t="shared" ref="J25:X25" si="4">SUBTOTAL(9,J10:J24)</f>
        <v>616547997121</v>
      </c>
      <c r="K25" s="26">
        <f t="shared" si="4"/>
        <v>605325667688</v>
      </c>
      <c r="L25" s="26">
        <f t="shared" si="4"/>
        <v>0</v>
      </c>
      <c r="M25" s="26">
        <f t="shared" si="4"/>
        <v>960200107</v>
      </c>
      <c r="N25" s="26">
        <f t="shared" si="4"/>
        <v>0</v>
      </c>
      <c r="O25" s="26">
        <f t="shared" si="4"/>
        <v>606285867795</v>
      </c>
      <c r="P25" s="26">
        <f t="shared" si="4"/>
        <v>0</v>
      </c>
      <c r="Q25" s="26">
        <f t="shared" si="4"/>
        <v>48267948.480000004</v>
      </c>
      <c r="R25" s="26">
        <f t="shared" si="4"/>
        <v>0</v>
      </c>
      <c r="S25" s="26">
        <f t="shared" si="4"/>
        <v>543249490459.89001</v>
      </c>
      <c r="T25" s="26">
        <f t="shared" si="4"/>
        <v>543249490459.89001</v>
      </c>
      <c r="U25" s="26">
        <f t="shared" si="4"/>
        <v>58240990840.629997</v>
      </c>
      <c r="V25" s="26">
        <f t="shared" si="4"/>
        <v>62027909279.629997</v>
      </c>
      <c r="W25" s="26">
        <f t="shared" si="4"/>
        <v>0</v>
      </c>
      <c r="X25" s="26">
        <f t="shared" si="4"/>
        <v>62988109386.629982</v>
      </c>
      <c r="Y25" s="27">
        <f t="shared" si="0"/>
        <v>0.89744995042882336</v>
      </c>
      <c r="Z25" s="27">
        <f t="shared" si="1"/>
        <v>0.89602862167253394</v>
      </c>
      <c r="AA25" s="27">
        <f t="shared" si="2"/>
        <v>7.9612524460689839E-5</v>
      </c>
      <c r="AB25" s="28">
        <f t="shared" si="3"/>
        <v>0.89610823419699459</v>
      </c>
    </row>
    <row r="26" spans="1:28" outlineLevel="2" x14ac:dyDescent="0.35">
      <c r="A26" s="15" t="s">
        <v>317</v>
      </c>
      <c r="B26" s="16" t="s">
        <v>33</v>
      </c>
      <c r="C26" s="16" t="s">
        <v>34</v>
      </c>
      <c r="D26" s="16" t="s">
        <v>318</v>
      </c>
      <c r="E26" s="16"/>
      <c r="F26" s="16" t="s">
        <v>36</v>
      </c>
      <c r="G26" s="16">
        <v>1111</v>
      </c>
      <c r="H26" s="16">
        <v>3480</v>
      </c>
      <c r="I26" s="17" t="s">
        <v>319</v>
      </c>
      <c r="J26" s="18">
        <v>125910000</v>
      </c>
      <c r="K26" s="19">
        <v>114461503</v>
      </c>
      <c r="L26" s="19">
        <v>0</v>
      </c>
      <c r="M26" s="19">
        <v>12128174</v>
      </c>
      <c r="N26" s="19">
        <v>0</v>
      </c>
      <c r="O26" s="19">
        <v>126589677</v>
      </c>
      <c r="P26" s="19">
        <v>0</v>
      </c>
      <c r="Q26" s="19">
        <v>0</v>
      </c>
      <c r="R26" s="19">
        <v>0</v>
      </c>
      <c r="S26" s="19">
        <v>100837455.02</v>
      </c>
      <c r="T26" s="19">
        <v>100837455.02</v>
      </c>
      <c r="U26" s="19">
        <v>146821.98000000001</v>
      </c>
      <c r="V26" s="19">
        <v>13624047.98</v>
      </c>
      <c r="W26" s="19">
        <v>0</v>
      </c>
      <c r="X26" s="19">
        <v>25752221.980000004</v>
      </c>
      <c r="Y26" s="20">
        <f t="shared" si="0"/>
        <v>0.88097266222338522</v>
      </c>
      <c r="Z26" s="20">
        <f t="shared" si="1"/>
        <v>0.79656933653444739</v>
      </c>
      <c r="AA26" s="20">
        <f t="shared" si="2"/>
        <v>0</v>
      </c>
      <c r="AB26" s="21">
        <f t="shared" si="3"/>
        <v>0.79656933653444739</v>
      </c>
    </row>
    <row r="27" spans="1:28" outlineLevel="1" x14ac:dyDescent="0.35">
      <c r="A27" s="22"/>
      <c r="B27" s="23"/>
      <c r="C27" s="23"/>
      <c r="D27" s="23" t="s">
        <v>512</v>
      </c>
      <c r="E27" s="23"/>
      <c r="F27" s="23"/>
      <c r="G27" s="23"/>
      <c r="H27" s="23"/>
      <c r="I27" s="24"/>
      <c r="J27" s="25">
        <f t="shared" ref="J27:X27" si="5">SUBTOTAL(9,J26:J26)</f>
        <v>125910000</v>
      </c>
      <c r="K27" s="26">
        <f t="shared" si="5"/>
        <v>114461503</v>
      </c>
      <c r="L27" s="26">
        <f t="shared" si="5"/>
        <v>0</v>
      </c>
      <c r="M27" s="26">
        <f t="shared" si="5"/>
        <v>12128174</v>
      </c>
      <c r="N27" s="26">
        <f t="shared" si="5"/>
        <v>0</v>
      </c>
      <c r="O27" s="26">
        <f t="shared" si="5"/>
        <v>126589677</v>
      </c>
      <c r="P27" s="26">
        <f t="shared" si="5"/>
        <v>0</v>
      </c>
      <c r="Q27" s="26">
        <f t="shared" si="5"/>
        <v>0</v>
      </c>
      <c r="R27" s="26">
        <f t="shared" si="5"/>
        <v>0</v>
      </c>
      <c r="S27" s="26">
        <f t="shared" si="5"/>
        <v>100837455.02</v>
      </c>
      <c r="T27" s="26">
        <f t="shared" si="5"/>
        <v>100837455.02</v>
      </c>
      <c r="U27" s="26">
        <f t="shared" si="5"/>
        <v>146821.98000000001</v>
      </c>
      <c r="V27" s="26">
        <f t="shared" si="5"/>
        <v>13624047.98</v>
      </c>
      <c r="W27" s="26">
        <f t="shared" si="5"/>
        <v>0</v>
      </c>
      <c r="X27" s="26">
        <f t="shared" si="5"/>
        <v>25752221.980000004</v>
      </c>
      <c r="Y27" s="27">
        <f t="shared" si="0"/>
        <v>0.88097266222338522</v>
      </c>
      <c r="Z27" s="27">
        <f t="shared" si="1"/>
        <v>0.79656933653444739</v>
      </c>
      <c r="AA27" s="27">
        <f t="shared" si="2"/>
        <v>0</v>
      </c>
      <c r="AB27" s="28">
        <f t="shared" si="3"/>
        <v>0.79656933653444739</v>
      </c>
    </row>
    <row r="28" spans="1:28" outlineLevel="2" x14ac:dyDescent="0.35">
      <c r="A28" s="15" t="s">
        <v>32</v>
      </c>
      <c r="B28" s="16" t="s">
        <v>33</v>
      </c>
      <c r="C28" s="16" t="s">
        <v>34</v>
      </c>
      <c r="D28" s="16" t="s">
        <v>38</v>
      </c>
      <c r="E28" s="16"/>
      <c r="F28" s="16" t="s">
        <v>36</v>
      </c>
      <c r="G28" s="16">
        <v>1111</v>
      </c>
      <c r="H28" s="16">
        <v>3480</v>
      </c>
      <c r="I28" s="17" t="s">
        <v>39</v>
      </c>
      <c r="J28" s="18">
        <v>14532590</v>
      </c>
      <c r="K28" s="19">
        <v>17439440</v>
      </c>
      <c r="L28" s="19">
        <v>0</v>
      </c>
      <c r="M28" s="19">
        <v>0</v>
      </c>
      <c r="N28" s="19">
        <v>0</v>
      </c>
      <c r="O28" s="19">
        <v>17439440</v>
      </c>
      <c r="P28" s="19">
        <v>0</v>
      </c>
      <c r="Q28" s="19">
        <v>0</v>
      </c>
      <c r="R28" s="19">
        <v>0</v>
      </c>
      <c r="S28" s="19">
        <v>14357785.93</v>
      </c>
      <c r="T28" s="19">
        <v>14357785.93</v>
      </c>
      <c r="U28" s="19">
        <v>3081654.07</v>
      </c>
      <c r="V28" s="19">
        <v>3081654.07</v>
      </c>
      <c r="W28" s="19">
        <v>0</v>
      </c>
      <c r="X28" s="19">
        <v>3081654.0700000003</v>
      </c>
      <c r="Y28" s="20">
        <f t="shared" si="0"/>
        <v>0.82329397790296022</v>
      </c>
      <c r="Z28" s="20">
        <f t="shared" si="1"/>
        <v>0.82329397790296022</v>
      </c>
      <c r="AA28" s="20">
        <f t="shared" si="2"/>
        <v>0</v>
      </c>
      <c r="AB28" s="21">
        <f t="shared" si="3"/>
        <v>0.82329397790296022</v>
      </c>
    </row>
    <row r="29" spans="1:28" outlineLevel="2" x14ac:dyDescent="0.35">
      <c r="A29" s="15" t="s">
        <v>199</v>
      </c>
      <c r="B29" s="16" t="s">
        <v>33</v>
      </c>
      <c r="C29" s="16" t="s">
        <v>34</v>
      </c>
      <c r="D29" s="16" t="s">
        <v>38</v>
      </c>
      <c r="E29" s="16"/>
      <c r="F29" s="16" t="s">
        <v>36</v>
      </c>
      <c r="G29" s="16">
        <v>1111</v>
      </c>
      <c r="H29" s="16">
        <v>3480</v>
      </c>
      <c r="I29" s="17" t="s">
        <v>39</v>
      </c>
      <c r="J29" s="18">
        <v>15411178</v>
      </c>
      <c r="K29" s="19">
        <v>17752678</v>
      </c>
      <c r="L29" s="19">
        <v>0</v>
      </c>
      <c r="M29" s="19">
        <v>0</v>
      </c>
      <c r="N29" s="19">
        <v>0</v>
      </c>
      <c r="O29" s="19">
        <v>17752678</v>
      </c>
      <c r="P29" s="19">
        <v>0</v>
      </c>
      <c r="Q29" s="19">
        <v>0</v>
      </c>
      <c r="R29" s="19">
        <v>0</v>
      </c>
      <c r="S29" s="19">
        <v>11200463.699999999</v>
      </c>
      <c r="T29" s="19">
        <v>11200463.699999999</v>
      </c>
      <c r="U29" s="19">
        <v>6552214.2999999998</v>
      </c>
      <c r="V29" s="19">
        <v>6552214.2999999998</v>
      </c>
      <c r="W29" s="19">
        <v>0</v>
      </c>
      <c r="X29" s="19">
        <v>6552214.3000000007</v>
      </c>
      <c r="Y29" s="20">
        <f t="shared" si="0"/>
        <v>0.63091685096749905</v>
      </c>
      <c r="Z29" s="20">
        <f t="shared" si="1"/>
        <v>0.63091685096749905</v>
      </c>
      <c r="AA29" s="20">
        <f t="shared" si="2"/>
        <v>0</v>
      </c>
      <c r="AB29" s="21">
        <f t="shared" si="3"/>
        <v>0.63091685096749905</v>
      </c>
    </row>
    <row r="30" spans="1:28" outlineLevel="2" x14ac:dyDescent="0.35">
      <c r="A30" s="15" t="s">
        <v>276</v>
      </c>
      <c r="B30" s="16" t="s">
        <v>277</v>
      </c>
      <c r="C30" s="16" t="s">
        <v>34</v>
      </c>
      <c r="D30" s="16" t="s">
        <v>38</v>
      </c>
      <c r="E30" s="16"/>
      <c r="F30" s="16" t="s">
        <v>36</v>
      </c>
      <c r="G30" s="16">
        <v>1111</v>
      </c>
      <c r="H30" s="16">
        <v>3480</v>
      </c>
      <c r="I30" s="17" t="s">
        <v>39</v>
      </c>
      <c r="J30" s="18">
        <v>277010</v>
      </c>
      <c r="K30" s="19">
        <v>277010</v>
      </c>
      <c r="L30" s="19">
        <v>0</v>
      </c>
      <c r="M30" s="19">
        <v>0</v>
      </c>
      <c r="N30" s="19">
        <v>0</v>
      </c>
      <c r="O30" s="19">
        <v>277010</v>
      </c>
      <c r="P30" s="19">
        <v>0</v>
      </c>
      <c r="Q30" s="19">
        <v>0</v>
      </c>
      <c r="R30" s="19">
        <v>0</v>
      </c>
      <c r="S30" s="19">
        <v>0</v>
      </c>
      <c r="T30" s="19">
        <v>0</v>
      </c>
      <c r="U30" s="19">
        <v>277010</v>
      </c>
      <c r="V30" s="19">
        <v>277010</v>
      </c>
      <c r="W30" s="19">
        <v>0</v>
      </c>
      <c r="X30" s="19">
        <v>277010</v>
      </c>
      <c r="Y30" s="20">
        <f t="shared" si="0"/>
        <v>0</v>
      </c>
      <c r="Z30" s="20">
        <f t="shared" si="1"/>
        <v>0</v>
      </c>
      <c r="AA30" s="20">
        <f t="shared" si="2"/>
        <v>0</v>
      </c>
      <c r="AB30" s="21">
        <f t="shared" si="3"/>
        <v>0</v>
      </c>
    </row>
    <row r="31" spans="1:28" outlineLevel="2" x14ac:dyDescent="0.35">
      <c r="A31" s="15" t="s">
        <v>276</v>
      </c>
      <c r="B31" s="16" t="s">
        <v>281</v>
      </c>
      <c r="C31" s="16" t="s">
        <v>34</v>
      </c>
      <c r="D31" s="16" t="s">
        <v>38</v>
      </c>
      <c r="E31" s="16"/>
      <c r="F31" s="16" t="s">
        <v>36</v>
      </c>
      <c r="G31" s="16">
        <v>1111</v>
      </c>
      <c r="H31" s="16">
        <v>3480</v>
      </c>
      <c r="I31" s="17" t="s">
        <v>39</v>
      </c>
      <c r="J31" s="18">
        <v>2467911</v>
      </c>
      <c r="K31" s="19">
        <v>3267911</v>
      </c>
      <c r="L31" s="19">
        <v>0</v>
      </c>
      <c r="M31" s="19">
        <v>0</v>
      </c>
      <c r="N31" s="19">
        <v>0</v>
      </c>
      <c r="O31" s="19">
        <v>3267911</v>
      </c>
      <c r="P31" s="19">
        <v>0</v>
      </c>
      <c r="Q31" s="19">
        <v>0</v>
      </c>
      <c r="R31" s="19">
        <v>0</v>
      </c>
      <c r="S31" s="19">
        <v>649825.19999999995</v>
      </c>
      <c r="T31" s="19">
        <v>649825.19999999995</v>
      </c>
      <c r="U31" s="19">
        <v>2618085.7999999998</v>
      </c>
      <c r="V31" s="19">
        <v>2618085.7999999998</v>
      </c>
      <c r="W31" s="19">
        <v>0</v>
      </c>
      <c r="X31" s="19">
        <v>2618085.7999999998</v>
      </c>
      <c r="Y31" s="20">
        <f t="shared" si="0"/>
        <v>0.19885033588736045</v>
      </c>
      <c r="Z31" s="20">
        <f t="shared" si="1"/>
        <v>0.19885033588736045</v>
      </c>
      <c r="AA31" s="20">
        <f t="shared" si="2"/>
        <v>0</v>
      </c>
      <c r="AB31" s="21">
        <f t="shared" si="3"/>
        <v>0.19885033588736045</v>
      </c>
    </row>
    <row r="32" spans="1:28" outlineLevel="2" x14ac:dyDescent="0.35">
      <c r="A32" s="15" t="s">
        <v>276</v>
      </c>
      <c r="B32" s="16" t="s">
        <v>309</v>
      </c>
      <c r="C32" s="16" t="s">
        <v>34</v>
      </c>
      <c r="D32" s="16" t="s">
        <v>38</v>
      </c>
      <c r="E32" s="16"/>
      <c r="F32" s="16" t="s">
        <v>36</v>
      </c>
      <c r="G32" s="16">
        <v>1111</v>
      </c>
      <c r="H32" s="16">
        <v>3480</v>
      </c>
      <c r="I32" s="17" t="s">
        <v>39</v>
      </c>
      <c r="J32" s="18">
        <v>518949</v>
      </c>
      <c r="K32" s="19">
        <v>4018949</v>
      </c>
      <c r="L32" s="19">
        <v>0</v>
      </c>
      <c r="M32" s="19">
        <v>0</v>
      </c>
      <c r="N32" s="19">
        <v>0</v>
      </c>
      <c r="O32" s="19">
        <v>4018949</v>
      </c>
      <c r="P32" s="19">
        <v>0</v>
      </c>
      <c r="Q32" s="19">
        <v>0</v>
      </c>
      <c r="R32" s="19">
        <v>0</v>
      </c>
      <c r="S32" s="19">
        <v>0</v>
      </c>
      <c r="T32" s="19">
        <v>0</v>
      </c>
      <c r="U32" s="19">
        <v>4018949</v>
      </c>
      <c r="V32" s="19">
        <v>4018949</v>
      </c>
      <c r="W32" s="19">
        <v>0</v>
      </c>
      <c r="X32" s="19">
        <v>4018949</v>
      </c>
      <c r="Y32" s="20">
        <f t="shared" si="0"/>
        <v>0</v>
      </c>
      <c r="Z32" s="20">
        <f t="shared" si="1"/>
        <v>0</v>
      </c>
      <c r="AA32" s="20">
        <f t="shared" si="2"/>
        <v>0</v>
      </c>
      <c r="AB32" s="21">
        <f t="shared" si="3"/>
        <v>0</v>
      </c>
    </row>
    <row r="33" spans="1:28" outlineLevel="2" x14ac:dyDescent="0.35">
      <c r="A33" s="15" t="s">
        <v>317</v>
      </c>
      <c r="B33" s="16" t="s">
        <v>33</v>
      </c>
      <c r="C33" s="16" t="s">
        <v>34</v>
      </c>
      <c r="D33" s="16" t="s">
        <v>38</v>
      </c>
      <c r="E33" s="16"/>
      <c r="F33" s="16" t="s">
        <v>36</v>
      </c>
      <c r="G33" s="16">
        <v>1111</v>
      </c>
      <c r="H33" s="16">
        <v>3480</v>
      </c>
      <c r="I33" s="17" t="s">
        <v>39</v>
      </c>
      <c r="J33" s="18">
        <v>3736760</v>
      </c>
      <c r="K33" s="19">
        <v>7236760</v>
      </c>
      <c r="L33" s="19">
        <v>0</v>
      </c>
      <c r="M33" s="19">
        <v>0</v>
      </c>
      <c r="N33" s="19">
        <v>0</v>
      </c>
      <c r="O33" s="19">
        <v>7236760</v>
      </c>
      <c r="P33" s="19">
        <v>0</v>
      </c>
      <c r="Q33" s="19">
        <v>0</v>
      </c>
      <c r="R33" s="19">
        <v>0</v>
      </c>
      <c r="S33" s="19">
        <v>3102376.34</v>
      </c>
      <c r="T33" s="19">
        <v>3102376.34</v>
      </c>
      <c r="U33" s="19">
        <v>4134383.66</v>
      </c>
      <c r="V33" s="19">
        <v>4134383.66</v>
      </c>
      <c r="W33" s="19">
        <v>0</v>
      </c>
      <c r="X33" s="19">
        <v>4134383.66</v>
      </c>
      <c r="Y33" s="20">
        <f t="shared" si="0"/>
        <v>0.42869686710627408</v>
      </c>
      <c r="Z33" s="20">
        <f t="shared" si="1"/>
        <v>0.42869686710627408</v>
      </c>
      <c r="AA33" s="20">
        <f t="shared" si="2"/>
        <v>0</v>
      </c>
      <c r="AB33" s="21">
        <f t="shared" si="3"/>
        <v>0.42869686710627408</v>
      </c>
    </row>
    <row r="34" spans="1:28" outlineLevel="2" x14ac:dyDescent="0.35">
      <c r="A34" s="15" t="s">
        <v>326</v>
      </c>
      <c r="B34" s="16" t="s">
        <v>33</v>
      </c>
      <c r="C34" s="16" t="s">
        <v>34</v>
      </c>
      <c r="D34" s="16" t="s">
        <v>38</v>
      </c>
      <c r="E34" s="16"/>
      <c r="F34" s="16" t="s">
        <v>36</v>
      </c>
      <c r="G34" s="16">
        <v>1111</v>
      </c>
      <c r="H34" s="16">
        <v>3480</v>
      </c>
      <c r="I34" s="17" t="s">
        <v>39</v>
      </c>
      <c r="J34" s="18">
        <v>1489850</v>
      </c>
      <c r="K34" s="19">
        <v>6489850</v>
      </c>
      <c r="L34" s="19">
        <v>0</v>
      </c>
      <c r="M34" s="19">
        <v>0</v>
      </c>
      <c r="N34" s="19">
        <v>0</v>
      </c>
      <c r="O34" s="19">
        <v>6489850</v>
      </c>
      <c r="P34" s="19">
        <v>0</v>
      </c>
      <c r="Q34" s="19">
        <v>0</v>
      </c>
      <c r="R34" s="19">
        <v>0</v>
      </c>
      <c r="S34" s="19">
        <v>0</v>
      </c>
      <c r="T34" s="19">
        <v>0</v>
      </c>
      <c r="U34" s="19">
        <v>6489850</v>
      </c>
      <c r="V34" s="19">
        <v>6489850</v>
      </c>
      <c r="W34" s="19">
        <v>0</v>
      </c>
      <c r="X34" s="19">
        <v>6489850</v>
      </c>
      <c r="Y34" s="20">
        <f t="shared" si="0"/>
        <v>0</v>
      </c>
      <c r="Z34" s="20">
        <f t="shared" si="1"/>
        <v>0</v>
      </c>
      <c r="AA34" s="20">
        <f t="shared" si="2"/>
        <v>0</v>
      </c>
      <c r="AB34" s="21">
        <f t="shared" si="3"/>
        <v>0</v>
      </c>
    </row>
    <row r="35" spans="1:28" outlineLevel="2" x14ac:dyDescent="0.35">
      <c r="A35" s="15" t="s">
        <v>341</v>
      </c>
      <c r="B35" s="16" t="s">
        <v>33</v>
      </c>
      <c r="C35" s="16" t="s">
        <v>34</v>
      </c>
      <c r="D35" s="16" t="s">
        <v>38</v>
      </c>
      <c r="E35" s="16"/>
      <c r="F35" s="16" t="s">
        <v>36</v>
      </c>
      <c r="G35" s="16">
        <v>1111</v>
      </c>
      <c r="H35" s="16">
        <v>3480</v>
      </c>
      <c r="I35" s="17" t="s">
        <v>39</v>
      </c>
      <c r="J35" s="18">
        <v>842947</v>
      </c>
      <c r="K35" s="19">
        <v>842947</v>
      </c>
      <c r="L35" s="19">
        <v>0</v>
      </c>
      <c r="M35" s="19">
        <v>0</v>
      </c>
      <c r="N35" s="19">
        <v>0</v>
      </c>
      <c r="O35" s="19">
        <v>842947</v>
      </c>
      <c r="P35" s="19">
        <v>0</v>
      </c>
      <c r="Q35" s="19">
        <v>0</v>
      </c>
      <c r="R35" s="19">
        <v>0</v>
      </c>
      <c r="S35" s="19">
        <v>0</v>
      </c>
      <c r="T35" s="19">
        <v>0</v>
      </c>
      <c r="U35" s="19">
        <v>842947</v>
      </c>
      <c r="V35" s="19">
        <v>842947</v>
      </c>
      <c r="W35" s="19">
        <v>0</v>
      </c>
      <c r="X35" s="19">
        <v>842947</v>
      </c>
      <c r="Y35" s="20">
        <f t="shared" si="0"/>
        <v>0</v>
      </c>
      <c r="Z35" s="20">
        <f t="shared" si="1"/>
        <v>0</v>
      </c>
      <c r="AA35" s="20">
        <f t="shared" si="2"/>
        <v>0</v>
      </c>
      <c r="AB35" s="21">
        <f t="shared" si="3"/>
        <v>0</v>
      </c>
    </row>
    <row r="36" spans="1:28" outlineLevel="2" x14ac:dyDescent="0.35">
      <c r="A36" s="15" t="s">
        <v>346</v>
      </c>
      <c r="B36" s="16" t="s">
        <v>33</v>
      </c>
      <c r="C36" s="16" t="s">
        <v>34</v>
      </c>
      <c r="D36" s="16" t="s">
        <v>38</v>
      </c>
      <c r="E36" s="16"/>
      <c r="F36" s="16" t="s">
        <v>36</v>
      </c>
      <c r="G36" s="16">
        <v>1111</v>
      </c>
      <c r="H36" s="16">
        <v>3480</v>
      </c>
      <c r="I36" s="17" t="s">
        <v>39</v>
      </c>
      <c r="J36" s="18">
        <v>111407258</v>
      </c>
      <c r="K36" s="19">
        <v>198507258</v>
      </c>
      <c r="L36" s="19">
        <v>0</v>
      </c>
      <c r="M36" s="19">
        <v>0</v>
      </c>
      <c r="N36" s="19">
        <v>0</v>
      </c>
      <c r="O36" s="19">
        <v>198507258</v>
      </c>
      <c r="P36" s="19">
        <v>0</v>
      </c>
      <c r="Q36" s="19">
        <v>219200</v>
      </c>
      <c r="R36" s="19">
        <v>0</v>
      </c>
      <c r="S36" s="19">
        <v>173541703.69999999</v>
      </c>
      <c r="T36" s="19">
        <v>173541703.69999999</v>
      </c>
      <c r="U36" s="19">
        <v>24746354.300000001</v>
      </c>
      <c r="V36" s="19">
        <v>24746354.300000001</v>
      </c>
      <c r="W36" s="19">
        <v>0</v>
      </c>
      <c r="X36" s="19">
        <v>24746354.300000012</v>
      </c>
      <c r="Y36" s="20">
        <f t="shared" si="0"/>
        <v>0.87423354414577625</v>
      </c>
      <c r="Z36" s="20">
        <f t="shared" si="1"/>
        <v>0.87423354414577625</v>
      </c>
      <c r="AA36" s="20">
        <f t="shared" si="2"/>
        <v>1.1042417401181371E-3</v>
      </c>
      <c r="AB36" s="21">
        <f t="shared" si="3"/>
        <v>0.87533778588589439</v>
      </c>
    </row>
    <row r="37" spans="1:28" outlineLevel="2" x14ac:dyDescent="0.35">
      <c r="A37" s="15" t="s">
        <v>353</v>
      </c>
      <c r="B37" s="16" t="s">
        <v>33</v>
      </c>
      <c r="C37" s="16" t="s">
        <v>34</v>
      </c>
      <c r="D37" s="16" t="s">
        <v>38</v>
      </c>
      <c r="E37" s="16"/>
      <c r="F37" s="16" t="s">
        <v>36</v>
      </c>
      <c r="G37" s="16">
        <v>1111</v>
      </c>
      <c r="H37" s="16">
        <v>3460</v>
      </c>
      <c r="I37" s="17" t="s">
        <v>39</v>
      </c>
      <c r="J37" s="18">
        <v>13013592</v>
      </c>
      <c r="K37" s="19">
        <v>8913592</v>
      </c>
      <c r="L37" s="19">
        <v>0</v>
      </c>
      <c r="M37" s="19">
        <v>0</v>
      </c>
      <c r="N37" s="19">
        <v>0</v>
      </c>
      <c r="O37" s="19">
        <v>8913592</v>
      </c>
      <c r="P37" s="19">
        <v>0</v>
      </c>
      <c r="Q37" s="19">
        <v>0</v>
      </c>
      <c r="R37" s="19">
        <v>0</v>
      </c>
      <c r="S37" s="19">
        <v>3630000</v>
      </c>
      <c r="T37" s="19">
        <v>3630000</v>
      </c>
      <c r="U37" s="19">
        <v>5283592</v>
      </c>
      <c r="V37" s="19">
        <v>5283592</v>
      </c>
      <c r="W37" s="19">
        <v>0</v>
      </c>
      <c r="X37" s="19">
        <v>5283592</v>
      </c>
      <c r="Y37" s="20">
        <f t="shared" si="0"/>
        <v>0.40724323033856608</v>
      </c>
      <c r="Z37" s="20">
        <f t="shared" si="1"/>
        <v>0.40724323033856608</v>
      </c>
      <c r="AA37" s="20">
        <f t="shared" si="2"/>
        <v>0</v>
      </c>
      <c r="AB37" s="21">
        <f t="shared" si="3"/>
        <v>0.40724323033856608</v>
      </c>
    </row>
    <row r="38" spans="1:28" outlineLevel="2" x14ac:dyDescent="0.35">
      <c r="A38" s="15" t="s">
        <v>385</v>
      </c>
      <c r="B38" s="16" t="s">
        <v>277</v>
      </c>
      <c r="C38" s="16" t="s">
        <v>34</v>
      </c>
      <c r="D38" s="16" t="s">
        <v>38</v>
      </c>
      <c r="E38" s="16"/>
      <c r="F38" s="16">
        <v>280</v>
      </c>
      <c r="G38" s="16">
        <v>1111</v>
      </c>
      <c r="H38" s="16">
        <v>3410</v>
      </c>
      <c r="I38" s="17" t="s">
        <v>39</v>
      </c>
      <c r="J38" s="18">
        <v>10855119343</v>
      </c>
      <c r="K38" s="19">
        <v>19975719343</v>
      </c>
      <c r="L38" s="19">
        <v>0</v>
      </c>
      <c r="M38" s="19">
        <v>0</v>
      </c>
      <c r="N38" s="19">
        <v>400000000</v>
      </c>
      <c r="O38" s="19">
        <v>20375719343</v>
      </c>
      <c r="P38" s="19">
        <v>0</v>
      </c>
      <c r="Q38" s="19">
        <v>7018258.8099999996</v>
      </c>
      <c r="R38" s="19">
        <v>0</v>
      </c>
      <c r="S38" s="19">
        <v>17637033715.98</v>
      </c>
      <c r="T38" s="19">
        <v>17637033715.98</v>
      </c>
      <c r="U38" s="19">
        <v>2331667368.21</v>
      </c>
      <c r="V38" s="19">
        <v>2331667368.21</v>
      </c>
      <c r="W38" s="19">
        <v>0</v>
      </c>
      <c r="X38" s="19">
        <v>2731667368.2099991</v>
      </c>
      <c r="Y38" s="20">
        <f t="shared" si="0"/>
        <v>0.88292358403405702</v>
      </c>
      <c r="Z38" s="20">
        <f t="shared" si="1"/>
        <v>0.8655907268392532</v>
      </c>
      <c r="AA38" s="20">
        <f t="shared" si="2"/>
        <v>3.4444225952744563E-4</v>
      </c>
      <c r="AB38" s="21">
        <f t="shared" si="3"/>
        <v>0.86593516909878065</v>
      </c>
    </row>
    <row r="39" spans="1:28" outlineLevel="2" x14ac:dyDescent="0.35">
      <c r="A39" s="15" t="s">
        <v>385</v>
      </c>
      <c r="B39" s="16" t="s">
        <v>281</v>
      </c>
      <c r="C39" s="16" t="s">
        <v>34</v>
      </c>
      <c r="D39" s="16" t="s">
        <v>38</v>
      </c>
      <c r="E39" s="16"/>
      <c r="F39" s="16">
        <v>280</v>
      </c>
      <c r="G39" s="16">
        <v>1111</v>
      </c>
      <c r="H39" s="16">
        <v>3420</v>
      </c>
      <c r="I39" s="17" t="s">
        <v>39</v>
      </c>
      <c r="J39" s="18">
        <v>4866957965</v>
      </c>
      <c r="K39" s="19">
        <v>8017257965</v>
      </c>
      <c r="L39" s="19">
        <v>0</v>
      </c>
      <c r="M39" s="19">
        <v>0</v>
      </c>
      <c r="N39" s="19">
        <v>0</v>
      </c>
      <c r="O39" s="19">
        <v>8017257965</v>
      </c>
      <c r="P39" s="19">
        <v>0</v>
      </c>
      <c r="Q39" s="19">
        <v>6742352.4000000004</v>
      </c>
      <c r="R39" s="19">
        <v>0</v>
      </c>
      <c r="S39" s="19">
        <v>6816024308.1800003</v>
      </c>
      <c r="T39" s="19">
        <v>6816024308.1800003</v>
      </c>
      <c r="U39" s="19">
        <v>1194491304.4200001</v>
      </c>
      <c r="V39" s="19">
        <v>1194491304.4200001</v>
      </c>
      <c r="W39" s="19">
        <v>0</v>
      </c>
      <c r="X39" s="19">
        <v>1194491304.4200001</v>
      </c>
      <c r="Y39" s="20">
        <f t="shared" si="0"/>
        <v>0.85016901513409149</v>
      </c>
      <c r="Z39" s="20">
        <f t="shared" si="1"/>
        <v>0.85016901513409149</v>
      </c>
      <c r="AA39" s="20">
        <f t="shared" si="2"/>
        <v>8.4097984989809423E-4</v>
      </c>
      <c r="AB39" s="21">
        <f t="shared" si="3"/>
        <v>0.85100999498398955</v>
      </c>
    </row>
    <row r="40" spans="1:28" outlineLevel="2" x14ac:dyDescent="0.35">
      <c r="A40" s="15" t="s">
        <v>385</v>
      </c>
      <c r="B40" s="16" t="s">
        <v>309</v>
      </c>
      <c r="C40" s="16" t="s">
        <v>34</v>
      </c>
      <c r="D40" s="16" t="s">
        <v>38</v>
      </c>
      <c r="E40" s="16"/>
      <c r="F40" s="16">
        <v>280</v>
      </c>
      <c r="G40" s="16">
        <v>1111</v>
      </c>
      <c r="H40" s="16">
        <v>3420</v>
      </c>
      <c r="I40" s="17" t="s">
        <v>39</v>
      </c>
      <c r="J40" s="18">
        <v>2231960705</v>
      </c>
      <c r="K40" s="19">
        <v>3852260705</v>
      </c>
      <c r="L40" s="19">
        <v>0</v>
      </c>
      <c r="M40" s="19">
        <v>0</v>
      </c>
      <c r="N40" s="19">
        <v>0</v>
      </c>
      <c r="O40" s="19">
        <v>3852260705</v>
      </c>
      <c r="P40" s="19">
        <v>0</v>
      </c>
      <c r="Q40" s="19">
        <v>2134182.92</v>
      </c>
      <c r="R40" s="19">
        <v>0</v>
      </c>
      <c r="S40" s="19">
        <v>3259753617.5300002</v>
      </c>
      <c r="T40" s="19">
        <v>3259753617.5300002</v>
      </c>
      <c r="U40" s="19">
        <v>590372904.54999995</v>
      </c>
      <c r="V40" s="19">
        <v>590372904.54999995</v>
      </c>
      <c r="W40" s="19">
        <v>0</v>
      </c>
      <c r="X40" s="19">
        <v>590372904.54999971</v>
      </c>
      <c r="Y40" s="20">
        <f t="shared" si="0"/>
        <v>0.84619237044342255</v>
      </c>
      <c r="Z40" s="20">
        <f t="shared" si="1"/>
        <v>0.84619237044342255</v>
      </c>
      <c r="AA40" s="20">
        <f t="shared" si="2"/>
        <v>5.540079146849953E-4</v>
      </c>
      <c r="AB40" s="21">
        <f t="shared" si="3"/>
        <v>0.84674637835810751</v>
      </c>
    </row>
    <row r="41" spans="1:28" outlineLevel="2" x14ac:dyDescent="0.35">
      <c r="A41" s="15" t="s">
        <v>385</v>
      </c>
      <c r="B41" s="16" t="s">
        <v>475</v>
      </c>
      <c r="C41" s="16" t="s">
        <v>34</v>
      </c>
      <c r="D41" s="16" t="s">
        <v>38</v>
      </c>
      <c r="E41" s="16"/>
      <c r="F41" s="16">
        <v>280</v>
      </c>
      <c r="G41" s="16">
        <v>1111</v>
      </c>
      <c r="H41" s="16">
        <v>3480</v>
      </c>
      <c r="I41" s="17" t="s">
        <v>39</v>
      </c>
      <c r="J41" s="18">
        <v>2243614907</v>
      </c>
      <c r="K41" s="19">
        <v>3313614907</v>
      </c>
      <c r="L41" s="19">
        <v>0</v>
      </c>
      <c r="M41" s="19">
        <v>0</v>
      </c>
      <c r="N41" s="19">
        <v>0</v>
      </c>
      <c r="O41" s="19">
        <v>3313614907</v>
      </c>
      <c r="P41" s="19">
        <v>0</v>
      </c>
      <c r="Q41" s="19">
        <v>6725758.3300000001</v>
      </c>
      <c r="R41" s="19">
        <v>0</v>
      </c>
      <c r="S41" s="19">
        <v>2703982148.7399998</v>
      </c>
      <c r="T41" s="19">
        <v>2703982148.7399998</v>
      </c>
      <c r="U41" s="19">
        <v>602906999.92999995</v>
      </c>
      <c r="V41" s="19">
        <v>602906999.92999995</v>
      </c>
      <c r="W41" s="19">
        <v>0</v>
      </c>
      <c r="X41" s="19">
        <v>602906999.93000031</v>
      </c>
      <c r="Y41" s="20">
        <f t="shared" si="0"/>
        <v>0.81602184461080463</v>
      </c>
      <c r="Z41" s="20">
        <f t="shared" si="1"/>
        <v>0.81602184461080463</v>
      </c>
      <c r="AA41" s="20">
        <f t="shared" si="2"/>
        <v>2.0297344497671888E-3</v>
      </c>
      <c r="AB41" s="21">
        <f t="shared" si="3"/>
        <v>0.8180515790605718</v>
      </c>
    </row>
    <row r="42" spans="1:28" outlineLevel="2" x14ac:dyDescent="0.35">
      <c r="A42" s="15" t="s">
        <v>385</v>
      </c>
      <c r="B42" s="16" t="s">
        <v>498</v>
      </c>
      <c r="C42" s="16" t="s">
        <v>34</v>
      </c>
      <c r="D42" s="16" t="s">
        <v>38</v>
      </c>
      <c r="E42" s="16"/>
      <c r="F42" s="16">
        <v>280</v>
      </c>
      <c r="G42" s="16">
        <v>1111</v>
      </c>
      <c r="H42" s="16">
        <v>3480</v>
      </c>
      <c r="I42" s="17" t="s">
        <v>39</v>
      </c>
      <c r="J42" s="18">
        <v>1281031252</v>
      </c>
      <c r="K42" s="19">
        <v>1956031252</v>
      </c>
      <c r="L42" s="19">
        <v>0</v>
      </c>
      <c r="M42" s="19">
        <v>0</v>
      </c>
      <c r="N42" s="19">
        <v>0</v>
      </c>
      <c r="O42" s="19">
        <v>1956031252</v>
      </c>
      <c r="P42" s="19">
        <v>0</v>
      </c>
      <c r="Q42" s="19">
        <v>548171.67000000004</v>
      </c>
      <c r="R42" s="19">
        <v>0</v>
      </c>
      <c r="S42" s="19">
        <v>1573303748.25</v>
      </c>
      <c r="T42" s="19">
        <v>1573303748.25</v>
      </c>
      <c r="U42" s="19">
        <v>382179332.07999998</v>
      </c>
      <c r="V42" s="19">
        <v>382179332.07999998</v>
      </c>
      <c r="W42" s="19">
        <v>0</v>
      </c>
      <c r="X42" s="19">
        <v>382179332.07999992</v>
      </c>
      <c r="Y42" s="20">
        <f t="shared" si="0"/>
        <v>0.80433466829393996</v>
      </c>
      <c r="Z42" s="20">
        <f t="shared" si="1"/>
        <v>0.80433466829393996</v>
      </c>
      <c r="AA42" s="20">
        <f t="shared" si="2"/>
        <v>2.8024688738459891E-4</v>
      </c>
      <c r="AB42" s="21">
        <f t="shared" si="3"/>
        <v>0.80461491518132455</v>
      </c>
    </row>
    <row r="43" spans="1:28" outlineLevel="1" x14ac:dyDescent="0.35">
      <c r="A43" s="22"/>
      <c r="B43" s="23"/>
      <c r="C43" s="23"/>
      <c r="D43" s="23" t="s">
        <v>513</v>
      </c>
      <c r="E43" s="23"/>
      <c r="F43" s="23"/>
      <c r="G43" s="23"/>
      <c r="H43" s="23"/>
      <c r="I43" s="24"/>
      <c r="J43" s="25">
        <f t="shared" ref="J43:X43" si="6">SUBTOTAL(9,J28:J42)</f>
        <v>21642382217</v>
      </c>
      <c r="K43" s="26">
        <f t="shared" si="6"/>
        <v>37379630567</v>
      </c>
      <c r="L43" s="26">
        <f t="shared" si="6"/>
        <v>0</v>
      </c>
      <c r="M43" s="26">
        <f t="shared" si="6"/>
        <v>0</v>
      </c>
      <c r="N43" s="26">
        <f t="shared" si="6"/>
        <v>400000000</v>
      </c>
      <c r="O43" s="26">
        <f t="shared" si="6"/>
        <v>37779630567</v>
      </c>
      <c r="P43" s="26">
        <f t="shared" si="6"/>
        <v>0</v>
      </c>
      <c r="Q43" s="26">
        <f t="shared" si="6"/>
        <v>23387924.130000003</v>
      </c>
      <c r="R43" s="26">
        <f t="shared" si="6"/>
        <v>0</v>
      </c>
      <c r="S43" s="26">
        <f t="shared" si="6"/>
        <v>32196579693.549995</v>
      </c>
      <c r="T43" s="26">
        <f t="shared" si="6"/>
        <v>32196579693.549995</v>
      </c>
      <c r="U43" s="26">
        <f t="shared" si="6"/>
        <v>5159662949.3200006</v>
      </c>
      <c r="V43" s="26">
        <f t="shared" si="6"/>
        <v>5159662949.3200006</v>
      </c>
      <c r="W43" s="26">
        <f t="shared" si="6"/>
        <v>0</v>
      </c>
      <c r="X43" s="26">
        <f t="shared" si="6"/>
        <v>5559662949.3199997</v>
      </c>
      <c r="Y43" s="27">
        <f t="shared" si="0"/>
        <v>0.86134023277303928</v>
      </c>
      <c r="Z43" s="27">
        <f t="shared" si="1"/>
        <v>0.85222060698691093</v>
      </c>
      <c r="AA43" s="27">
        <f t="shared" si="2"/>
        <v>6.1906174779880038E-4</v>
      </c>
      <c r="AB43" s="28">
        <f t="shared" si="3"/>
        <v>0.85283966873470973</v>
      </c>
    </row>
    <row r="44" spans="1:28" outlineLevel="2" x14ac:dyDescent="0.35">
      <c r="A44" s="15" t="s">
        <v>32</v>
      </c>
      <c r="B44" s="16" t="s">
        <v>33</v>
      </c>
      <c r="C44" s="16" t="s">
        <v>34</v>
      </c>
      <c r="D44" s="16" t="s">
        <v>40</v>
      </c>
      <c r="E44" s="16"/>
      <c r="F44" s="16" t="s">
        <v>36</v>
      </c>
      <c r="G44" s="16">
        <v>1111</v>
      </c>
      <c r="H44" s="16">
        <v>3480</v>
      </c>
      <c r="I44" s="17" t="s">
        <v>41</v>
      </c>
      <c r="J44" s="18">
        <v>35428929</v>
      </c>
      <c r="K44" s="19">
        <v>48830929</v>
      </c>
      <c r="L44" s="19">
        <v>0</v>
      </c>
      <c r="M44" s="19">
        <v>0</v>
      </c>
      <c r="N44" s="19">
        <v>0</v>
      </c>
      <c r="O44" s="19">
        <v>48830929</v>
      </c>
      <c r="P44" s="19">
        <v>0</v>
      </c>
      <c r="Q44" s="19">
        <v>0</v>
      </c>
      <c r="R44" s="19">
        <v>0</v>
      </c>
      <c r="S44" s="19">
        <v>24959791.280000001</v>
      </c>
      <c r="T44" s="19">
        <v>24959791.280000001</v>
      </c>
      <c r="U44" s="19">
        <v>23871137.719999999</v>
      </c>
      <c r="V44" s="19">
        <v>23871137.719999999</v>
      </c>
      <c r="W44" s="19">
        <v>0</v>
      </c>
      <c r="X44" s="19">
        <v>23871137.719999999</v>
      </c>
      <c r="Y44" s="20">
        <f t="shared" si="0"/>
        <v>0.51114717231777429</v>
      </c>
      <c r="Z44" s="20">
        <f t="shared" si="1"/>
        <v>0.51114717231777429</v>
      </c>
      <c r="AA44" s="20">
        <f t="shared" si="2"/>
        <v>0</v>
      </c>
      <c r="AB44" s="21">
        <f t="shared" si="3"/>
        <v>0.51114717231777429</v>
      </c>
    </row>
    <row r="45" spans="1:28" outlineLevel="2" x14ac:dyDescent="0.35">
      <c r="A45" s="15" t="s">
        <v>199</v>
      </c>
      <c r="B45" s="16" t="s">
        <v>33</v>
      </c>
      <c r="C45" s="16" t="s">
        <v>34</v>
      </c>
      <c r="D45" s="16" t="s">
        <v>40</v>
      </c>
      <c r="E45" s="16"/>
      <c r="F45" s="16" t="s">
        <v>36</v>
      </c>
      <c r="G45" s="16">
        <v>1111</v>
      </c>
      <c r="H45" s="16">
        <v>3480</v>
      </c>
      <c r="I45" s="17" t="s">
        <v>41</v>
      </c>
      <c r="J45" s="18">
        <v>173936313</v>
      </c>
      <c r="K45" s="19">
        <v>173936313</v>
      </c>
      <c r="L45" s="19">
        <v>0</v>
      </c>
      <c r="M45" s="19">
        <v>0</v>
      </c>
      <c r="N45" s="19">
        <v>0</v>
      </c>
      <c r="O45" s="19">
        <v>173936313</v>
      </c>
      <c r="P45" s="19">
        <v>0</v>
      </c>
      <c r="Q45" s="19">
        <v>0</v>
      </c>
      <c r="R45" s="19">
        <v>0</v>
      </c>
      <c r="S45" s="19">
        <v>124060630.09</v>
      </c>
      <c r="T45" s="19">
        <v>124060630.09</v>
      </c>
      <c r="U45" s="19">
        <v>49875682.909999996</v>
      </c>
      <c r="V45" s="19">
        <v>49875682.909999996</v>
      </c>
      <c r="W45" s="19">
        <v>0</v>
      </c>
      <c r="X45" s="19">
        <v>49875682.909999996</v>
      </c>
      <c r="Y45" s="20">
        <f t="shared" si="0"/>
        <v>0.71325318991900211</v>
      </c>
      <c r="Z45" s="20">
        <f t="shared" si="1"/>
        <v>0.71325318991900211</v>
      </c>
      <c r="AA45" s="20">
        <f t="shared" si="2"/>
        <v>0</v>
      </c>
      <c r="AB45" s="21">
        <f t="shared" si="3"/>
        <v>0.71325318991900211</v>
      </c>
    </row>
    <row r="46" spans="1:28" outlineLevel="2" x14ac:dyDescent="0.35">
      <c r="A46" s="15" t="s">
        <v>276</v>
      </c>
      <c r="B46" s="16" t="s">
        <v>277</v>
      </c>
      <c r="C46" s="16" t="s">
        <v>34</v>
      </c>
      <c r="D46" s="16" t="s">
        <v>40</v>
      </c>
      <c r="E46" s="16"/>
      <c r="F46" s="16" t="s">
        <v>36</v>
      </c>
      <c r="G46" s="16">
        <v>1111</v>
      </c>
      <c r="H46" s="16">
        <v>3480</v>
      </c>
      <c r="I46" s="17" t="s">
        <v>41</v>
      </c>
      <c r="J46" s="18">
        <v>1399160</v>
      </c>
      <c r="K46" s="19">
        <v>1399160</v>
      </c>
      <c r="L46" s="19">
        <v>0</v>
      </c>
      <c r="M46" s="19">
        <v>0</v>
      </c>
      <c r="N46" s="19">
        <v>0</v>
      </c>
      <c r="O46" s="19">
        <v>1399160</v>
      </c>
      <c r="P46" s="19">
        <v>0</v>
      </c>
      <c r="Q46" s="19">
        <v>0</v>
      </c>
      <c r="R46" s="19">
        <v>0</v>
      </c>
      <c r="S46" s="19">
        <v>923946.77</v>
      </c>
      <c r="T46" s="19">
        <v>923946.77</v>
      </c>
      <c r="U46" s="19">
        <v>475213.23</v>
      </c>
      <c r="V46" s="19">
        <v>475213.23</v>
      </c>
      <c r="W46" s="19">
        <v>0</v>
      </c>
      <c r="X46" s="19">
        <v>475213.23</v>
      </c>
      <c r="Y46" s="20">
        <f t="shared" si="0"/>
        <v>0.66035819348752112</v>
      </c>
      <c r="Z46" s="20">
        <f t="shared" si="1"/>
        <v>0.66035819348752112</v>
      </c>
      <c r="AA46" s="20">
        <f t="shared" si="2"/>
        <v>0</v>
      </c>
      <c r="AB46" s="21">
        <f t="shared" si="3"/>
        <v>0.66035819348752112</v>
      </c>
    </row>
    <row r="47" spans="1:28" outlineLevel="2" x14ac:dyDescent="0.35">
      <c r="A47" s="15" t="s">
        <v>276</v>
      </c>
      <c r="B47" s="16" t="s">
        <v>281</v>
      </c>
      <c r="C47" s="16" t="s">
        <v>34</v>
      </c>
      <c r="D47" s="16" t="s">
        <v>40</v>
      </c>
      <c r="E47" s="16"/>
      <c r="F47" s="16" t="s">
        <v>36</v>
      </c>
      <c r="G47" s="16">
        <v>1111</v>
      </c>
      <c r="H47" s="16">
        <v>3480</v>
      </c>
      <c r="I47" s="17" t="s">
        <v>41</v>
      </c>
      <c r="J47" s="18">
        <v>16496723</v>
      </c>
      <c r="K47" s="19">
        <v>16496723</v>
      </c>
      <c r="L47" s="19">
        <v>0</v>
      </c>
      <c r="M47" s="19">
        <v>0</v>
      </c>
      <c r="N47" s="19">
        <v>0</v>
      </c>
      <c r="O47" s="19">
        <v>16496723</v>
      </c>
      <c r="P47" s="19">
        <v>0</v>
      </c>
      <c r="Q47" s="19">
        <v>0</v>
      </c>
      <c r="R47" s="19">
        <v>0</v>
      </c>
      <c r="S47" s="19">
        <v>3614421.94</v>
      </c>
      <c r="T47" s="19">
        <v>3614421.94</v>
      </c>
      <c r="U47" s="19">
        <v>12882301.060000001</v>
      </c>
      <c r="V47" s="19">
        <v>12882301.060000001</v>
      </c>
      <c r="W47" s="19">
        <v>0</v>
      </c>
      <c r="X47" s="19">
        <v>12882301.060000001</v>
      </c>
      <c r="Y47" s="20">
        <f t="shared" si="0"/>
        <v>0.21909938961816841</v>
      </c>
      <c r="Z47" s="20">
        <f t="shared" si="1"/>
        <v>0.21909938961816841</v>
      </c>
      <c r="AA47" s="20">
        <f t="shared" si="2"/>
        <v>0</v>
      </c>
      <c r="AB47" s="21">
        <f t="shared" si="3"/>
        <v>0.21909938961816841</v>
      </c>
    </row>
    <row r="48" spans="1:28" outlineLevel="2" x14ac:dyDescent="0.35">
      <c r="A48" s="15" t="s">
        <v>276</v>
      </c>
      <c r="B48" s="16" t="s">
        <v>309</v>
      </c>
      <c r="C48" s="16" t="s">
        <v>34</v>
      </c>
      <c r="D48" s="16" t="s">
        <v>40</v>
      </c>
      <c r="E48" s="16"/>
      <c r="F48" s="16" t="s">
        <v>36</v>
      </c>
      <c r="G48" s="16">
        <v>1111</v>
      </c>
      <c r="H48" s="16">
        <v>3480</v>
      </c>
      <c r="I48" s="17" t="s">
        <v>41</v>
      </c>
      <c r="J48" s="18">
        <v>3399060</v>
      </c>
      <c r="K48" s="19">
        <v>3399060</v>
      </c>
      <c r="L48" s="19">
        <v>0</v>
      </c>
      <c r="M48" s="19">
        <v>0</v>
      </c>
      <c r="N48" s="19">
        <v>0</v>
      </c>
      <c r="O48" s="19">
        <v>3399060</v>
      </c>
      <c r="P48" s="19">
        <v>0</v>
      </c>
      <c r="Q48" s="19">
        <v>0</v>
      </c>
      <c r="R48" s="19">
        <v>0</v>
      </c>
      <c r="S48" s="19">
        <v>328407.42</v>
      </c>
      <c r="T48" s="19">
        <v>328407.42</v>
      </c>
      <c r="U48" s="19">
        <v>3070652.58</v>
      </c>
      <c r="V48" s="19">
        <v>3070652.58</v>
      </c>
      <c r="W48" s="19">
        <v>0</v>
      </c>
      <c r="X48" s="19">
        <v>3070652.58</v>
      </c>
      <c r="Y48" s="20">
        <f t="shared" si="0"/>
        <v>9.6617129441669169E-2</v>
      </c>
      <c r="Z48" s="20">
        <f t="shared" si="1"/>
        <v>9.6617129441669169E-2</v>
      </c>
      <c r="AA48" s="20">
        <f t="shared" si="2"/>
        <v>0</v>
      </c>
      <c r="AB48" s="21">
        <f t="shared" si="3"/>
        <v>9.6617129441669169E-2</v>
      </c>
    </row>
    <row r="49" spans="1:28" outlineLevel="2" x14ac:dyDescent="0.35">
      <c r="A49" s="15" t="s">
        <v>317</v>
      </c>
      <c r="B49" s="16" t="s">
        <v>33</v>
      </c>
      <c r="C49" s="16" t="s">
        <v>34</v>
      </c>
      <c r="D49" s="16" t="s">
        <v>40</v>
      </c>
      <c r="E49" s="16"/>
      <c r="F49" s="16" t="s">
        <v>36</v>
      </c>
      <c r="G49" s="16">
        <v>1111</v>
      </c>
      <c r="H49" s="16">
        <v>3480</v>
      </c>
      <c r="I49" s="17" t="s">
        <v>41</v>
      </c>
      <c r="J49" s="18">
        <v>13462298</v>
      </c>
      <c r="K49" s="19">
        <v>13462298</v>
      </c>
      <c r="L49" s="19">
        <v>0</v>
      </c>
      <c r="M49" s="19">
        <v>0</v>
      </c>
      <c r="N49" s="19">
        <v>0</v>
      </c>
      <c r="O49" s="19">
        <v>13462298</v>
      </c>
      <c r="P49" s="19">
        <v>0</v>
      </c>
      <c r="Q49" s="19">
        <v>22569.69</v>
      </c>
      <c r="R49" s="19">
        <v>0</v>
      </c>
      <c r="S49" s="19">
        <v>8375693.1200000001</v>
      </c>
      <c r="T49" s="19">
        <v>8375693.1200000001</v>
      </c>
      <c r="U49" s="19">
        <v>5064035.1900000004</v>
      </c>
      <c r="V49" s="19">
        <v>5064035.1900000004</v>
      </c>
      <c r="W49" s="19">
        <v>0</v>
      </c>
      <c r="X49" s="19">
        <v>5064035.1900000004</v>
      </c>
      <c r="Y49" s="20">
        <f t="shared" si="0"/>
        <v>0.62215924205510831</v>
      </c>
      <c r="Z49" s="20">
        <f t="shared" si="1"/>
        <v>0.62215924205510831</v>
      </c>
      <c r="AA49" s="20">
        <f t="shared" si="2"/>
        <v>1.676510949319351E-3</v>
      </c>
      <c r="AB49" s="21">
        <f t="shared" si="3"/>
        <v>0.62383575300442762</v>
      </c>
    </row>
    <row r="50" spans="1:28" outlineLevel="2" x14ac:dyDescent="0.35">
      <c r="A50" s="15" t="s">
        <v>326</v>
      </c>
      <c r="B50" s="16" t="s">
        <v>33</v>
      </c>
      <c r="C50" s="16" t="s">
        <v>34</v>
      </c>
      <c r="D50" s="16" t="s">
        <v>40</v>
      </c>
      <c r="E50" s="16"/>
      <c r="F50" s="16" t="s">
        <v>36</v>
      </c>
      <c r="G50" s="16">
        <v>1111</v>
      </c>
      <c r="H50" s="16">
        <v>3480</v>
      </c>
      <c r="I50" s="17" t="s">
        <v>41</v>
      </c>
      <c r="J50" s="18">
        <v>3780374</v>
      </c>
      <c r="K50" s="19">
        <v>11280374</v>
      </c>
      <c r="L50" s="19">
        <v>0</v>
      </c>
      <c r="M50" s="19">
        <v>0</v>
      </c>
      <c r="N50" s="19">
        <v>0</v>
      </c>
      <c r="O50" s="19">
        <v>11280374</v>
      </c>
      <c r="P50" s="19">
        <v>0</v>
      </c>
      <c r="Q50" s="19">
        <v>0</v>
      </c>
      <c r="R50" s="19">
        <v>0</v>
      </c>
      <c r="S50" s="19">
        <v>4145481.46</v>
      </c>
      <c r="T50" s="19">
        <v>4145481.46</v>
      </c>
      <c r="U50" s="19">
        <v>7134892.54</v>
      </c>
      <c r="V50" s="19">
        <v>7134892.54</v>
      </c>
      <c r="W50" s="19">
        <v>0</v>
      </c>
      <c r="X50" s="19">
        <v>7134892.54</v>
      </c>
      <c r="Y50" s="20">
        <f t="shared" si="0"/>
        <v>0.36749503695533497</v>
      </c>
      <c r="Z50" s="20">
        <f t="shared" si="1"/>
        <v>0.36749503695533497</v>
      </c>
      <c r="AA50" s="20">
        <f t="shared" si="2"/>
        <v>0</v>
      </c>
      <c r="AB50" s="21">
        <f t="shared" si="3"/>
        <v>0.36749503695533497</v>
      </c>
    </row>
    <row r="51" spans="1:28" outlineLevel="2" x14ac:dyDescent="0.35">
      <c r="A51" s="15" t="s">
        <v>341</v>
      </c>
      <c r="B51" s="16" t="s">
        <v>33</v>
      </c>
      <c r="C51" s="16" t="s">
        <v>34</v>
      </c>
      <c r="D51" s="16" t="s">
        <v>40</v>
      </c>
      <c r="E51" s="16"/>
      <c r="F51" s="16" t="s">
        <v>36</v>
      </c>
      <c r="G51" s="16">
        <v>1111</v>
      </c>
      <c r="H51" s="16">
        <v>3480</v>
      </c>
      <c r="I51" s="17" t="s">
        <v>41</v>
      </c>
      <c r="J51" s="18">
        <v>518613</v>
      </c>
      <c r="K51" s="19">
        <v>518613</v>
      </c>
      <c r="L51" s="19">
        <v>0</v>
      </c>
      <c r="M51" s="19">
        <v>0</v>
      </c>
      <c r="N51" s="19">
        <v>0</v>
      </c>
      <c r="O51" s="19">
        <v>518613</v>
      </c>
      <c r="P51" s="19">
        <v>0</v>
      </c>
      <c r="Q51" s="19">
        <v>0</v>
      </c>
      <c r="R51" s="19">
        <v>0</v>
      </c>
      <c r="S51" s="19">
        <v>0</v>
      </c>
      <c r="T51" s="19">
        <v>0</v>
      </c>
      <c r="U51" s="19">
        <v>518613</v>
      </c>
      <c r="V51" s="19">
        <v>518613</v>
      </c>
      <c r="W51" s="19">
        <v>0</v>
      </c>
      <c r="X51" s="19">
        <v>518613</v>
      </c>
      <c r="Y51" s="20">
        <f t="shared" si="0"/>
        <v>0</v>
      </c>
      <c r="Z51" s="20">
        <f t="shared" si="1"/>
        <v>0</v>
      </c>
      <c r="AA51" s="20">
        <f t="shared" si="2"/>
        <v>0</v>
      </c>
      <c r="AB51" s="21">
        <f t="shared" si="3"/>
        <v>0</v>
      </c>
    </row>
    <row r="52" spans="1:28" outlineLevel="2" x14ac:dyDescent="0.35">
      <c r="A52" s="15" t="s">
        <v>346</v>
      </c>
      <c r="B52" s="16" t="s">
        <v>33</v>
      </c>
      <c r="C52" s="16" t="s">
        <v>34</v>
      </c>
      <c r="D52" s="16" t="s">
        <v>40</v>
      </c>
      <c r="E52" s="16"/>
      <c r="F52" s="16" t="s">
        <v>36</v>
      </c>
      <c r="G52" s="16">
        <v>1111</v>
      </c>
      <c r="H52" s="16">
        <v>3480</v>
      </c>
      <c r="I52" s="17" t="s">
        <v>41</v>
      </c>
      <c r="J52" s="18">
        <v>41976671</v>
      </c>
      <c r="K52" s="19">
        <v>41976671</v>
      </c>
      <c r="L52" s="19">
        <v>0</v>
      </c>
      <c r="M52" s="19">
        <v>0</v>
      </c>
      <c r="N52" s="19">
        <v>0</v>
      </c>
      <c r="O52" s="19">
        <v>41976671</v>
      </c>
      <c r="P52" s="19">
        <v>0</v>
      </c>
      <c r="Q52" s="19">
        <v>0</v>
      </c>
      <c r="R52" s="19">
        <v>0</v>
      </c>
      <c r="S52" s="19">
        <v>22702456.199999999</v>
      </c>
      <c r="T52" s="19">
        <v>22702456.199999999</v>
      </c>
      <c r="U52" s="19">
        <v>19274214.800000001</v>
      </c>
      <c r="V52" s="19">
        <v>19274214.800000001</v>
      </c>
      <c r="W52" s="19">
        <v>0</v>
      </c>
      <c r="X52" s="19">
        <v>19274214.800000001</v>
      </c>
      <c r="Y52" s="20">
        <f t="shared" si="0"/>
        <v>0.54083507956121624</v>
      </c>
      <c r="Z52" s="20">
        <f t="shared" si="1"/>
        <v>0.54083507956121624</v>
      </c>
      <c r="AA52" s="20">
        <f t="shared" si="2"/>
        <v>0</v>
      </c>
      <c r="AB52" s="21">
        <f t="shared" si="3"/>
        <v>0.54083507956121624</v>
      </c>
    </row>
    <row r="53" spans="1:28" outlineLevel="2" x14ac:dyDescent="0.35">
      <c r="A53" s="15" t="s">
        <v>353</v>
      </c>
      <c r="B53" s="16" t="s">
        <v>33</v>
      </c>
      <c r="C53" s="16" t="s">
        <v>34</v>
      </c>
      <c r="D53" s="16" t="s">
        <v>40</v>
      </c>
      <c r="E53" s="16"/>
      <c r="F53" s="16" t="s">
        <v>36</v>
      </c>
      <c r="G53" s="16">
        <v>1111</v>
      </c>
      <c r="H53" s="16">
        <v>3460</v>
      </c>
      <c r="I53" s="17" t="s">
        <v>41</v>
      </c>
      <c r="J53" s="18">
        <v>10642948</v>
      </c>
      <c r="K53" s="19">
        <v>10642948</v>
      </c>
      <c r="L53" s="19">
        <v>0</v>
      </c>
      <c r="M53" s="19">
        <v>0</v>
      </c>
      <c r="N53" s="19">
        <v>0</v>
      </c>
      <c r="O53" s="19">
        <v>10642948</v>
      </c>
      <c r="P53" s="19">
        <v>0</v>
      </c>
      <c r="Q53" s="19">
        <v>0</v>
      </c>
      <c r="R53" s="19">
        <v>0</v>
      </c>
      <c r="S53" s="19">
        <v>3747571.85</v>
      </c>
      <c r="T53" s="19">
        <v>3747571.85</v>
      </c>
      <c r="U53" s="19">
        <v>6895376.1500000004</v>
      </c>
      <c r="V53" s="19">
        <v>6895376.1500000004</v>
      </c>
      <c r="W53" s="19">
        <v>0</v>
      </c>
      <c r="X53" s="19">
        <v>6895376.1500000004</v>
      </c>
      <c r="Y53" s="20">
        <f t="shared" si="0"/>
        <v>0.35211783896717341</v>
      </c>
      <c r="Z53" s="20">
        <f t="shared" si="1"/>
        <v>0.35211783896717341</v>
      </c>
      <c r="AA53" s="20">
        <f t="shared" si="2"/>
        <v>0</v>
      </c>
      <c r="AB53" s="21">
        <f t="shared" si="3"/>
        <v>0.35211783896717341</v>
      </c>
    </row>
    <row r="54" spans="1:28" outlineLevel="2" x14ac:dyDescent="0.35">
      <c r="A54" s="15" t="s">
        <v>385</v>
      </c>
      <c r="B54" s="16" t="s">
        <v>277</v>
      </c>
      <c r="C54" s="16" t="s">
        <v>34</v>
      </c>
      <c r="D54" s="16" t="s">
        <v>40</v>
      </c>
      <c r="E54" s="16"/>
      <c r="F54" s="16">
        <v>280</v>
      </c>
      <c r="G54" s="16">
        <v>1111</v>
      </c>
      <c r="H54" s="16">
        <v>3410</v>
      </c>
      <c r="I54" s="17" t="s">
        <v>41</v>
      </c>
      <c r="J54" s="19">
        <v>0</v>
      </c>
      <c r="K54" s="19">
        <v>12953447</v>
      </c>
      <c r="L54" s="19">
        <v>0</v>
      </c>
      <c r="M54" s="19">
        <v>0</v>
      </c>
      <c r="N54" s="19">
        <v>0</v>
      </c>
      <c r="O54" s="19">
        <v>12953447</v>
      </c>
      <c r="P54" s="19">
        <v>0</v>
      </c>
      <c r="Q54" s="19">
        <v>0</v>
      </c>
      <c r="R54" s="19">
        <v>0</v>
      </c>
      <c r="S54" s="19">
        <v>12923476.26</v>
      </c>
      <c r="T54" s="19">
        <v>12923476.26</v>
      </c>
      <c r="U54" s="19">
        <v>29970.74</v>
      </c>
      <c r="V54" s="19">
        <v>29970.74</v>
      </c>
      <c r="W54" s="19">
        <v>0</v>
      </c>
      <c r="X54" s="19">
        <v>29970.740000000224</v>
      </c>
      <c r="Y54" s="20">
        <f t="shared" si="0"/>
        <v>0.99768627300516999</v>
      </c>
      <c r="Z54" s="20">
        <f t="shared" si="1"/>
        <v>0.99768627300516999</v>
      </c>
      <c r="AA54" s="20">
        <f t="shared" si="2"/>
        <v>0</v>
      </c>
      <c r="AB54" s="21">
        <f t="shared" si="3"/>
        <v>0.99768627300516999</v>
      </c>
    </row>
    <row r="55" spans="1:28" outlineLevel="2" x14ac:dyDescent="0.35">
      <c r="A55" s="15" t="s">
        <v>385</v>
      </c>
      <c r="B55" s="16" t="s">
        <v>281</v>
      </c>
      <c r="C55" s="16" t="s">
        <v>34</v>
      </c>
      <c r="D55" s="16" t="s">
        <v>40</v>
      </c>
      <c r="E55" s="16"/>
      <c r="F55" s="16" t="s">
        <v>36</v>
      </c>
      <c r="G55" s="16">
        <v>1111</v>
      </c>
      <c r="H55" s="16">
        <v>3420</v>
      </c>
      <c r="I55" s="17" t="s">
        <v>41</v>
      </c>
      <c r="J55" s="19">
        <v>0</v>
      </c>
      <c r="K55" s="19">
        <v>18807919</v>
      </c>
      <c r="L55" s="19">
        <v>0</v>
      </c>
      <c r="M55" s="19">
        <v>0</v>
      </c>
      <c r="N55" s="19">
        <v>0</v>
      </c>
      <c r="O55" s="19">
        <v>18807919</v>
      </c>
      <c r="P55" s="19">
        <v>0</v>
      </c>
      <c r="Q55" s="19">
        <v>0</v>
      </c>
      <c r="R55" s="19">
        <v>0</v>
      </c>
      <c r="S55" s="19">
        <v>0</v>
      </c>
      <c r="T55" s="19">
        <v>0</v>
      </c>
      <c r="U55" s="19">
        <v>18807919</v>
      </c>
      <c r="V55" s="19">
        <v>18807919</v>
      </c>
      <c r="W55" s="19">
        <v>0</v>
      </c>
      <c r="X55" s="19">
        <v>18807919</v>
      </c>
      <c r="Y55" s="20">
        <f t="shared" si="0"/>
        <v>0</v>
      </c>
      <c r="Z55" s="20">
        <f t="shared" si="1"/>
        <v>0</v>
      </c>
      <c r="AA55" s="20">
        <f t="shared" si="2"/>
        <v>0</v>
      </c>
      <c r="AB55" s="21">
        <f t="shared" si="3"/>
        <v>0</v>
      </c>
    </row>
    <row r="56" spans="1:28" outlineLevel="1" x14ac:dyDescent="0.35">
      <c r="A56" s="22"/>
      <c r="B56" s="23"/>
      <c r="C56" s="23"/>
      <c r="D56" s="23" t="s">
        <v>514</v>
      </c>
      <c r="E56" s="23"/>
      <c r="F56" s="23"/>
      <c r="G56" s="23"/>
      <c r="H56" s="23"/>
      <c r="I56" s="24"/>
      <c r="J56" s="25">
        <f t="shared" ref="J56:X56" si="7">SUBTOTAL(9,J44:J55)</f>
        <v>301041089</v>
      </c>
      <c r="K56" s="26">
        <f t="shared" si="7"/>
        <v>353704455</v>
      </c>
      <c r="L56" s="26">
        <f t="shared" si="7"/>
        <v>0</v>
      </c>
      <c r="M56" s="26">
        <f t="shared" si="7"/>
        <v>0</v>
      </c>
      <c r="N56" s="26">
        <f t="shared" si="7"/>
        <v>0</v>
      </c>
      <c r="O56" s="26">
        <f t="shared" si="7"/>
        <v>353704455</v>
      </c>
      <c r="P56" s="26">
        <f t="shared" si="7"/>
        <v>0</v>
      </c>
      <c r="Q56" s="26">
        <f t="shared" si="7"/>
        <v>22569.69</v>
      </c>
      <c r="R56" s="26">
        <f t="shared" si="7"/>
        <v>0</v>
      </c>
      <c r="S56" s="26">
        <f t="shared" si="7"/>
        <v>205781876.38999999</v>
      </c>
      <c r="T56" s="26">
        <f t="shared" si="7"/>
        <v>205781876.38999999</v>
      </c>
      <c r="U56" s="26">
        <f t="shared" si="7"/>
        <v>147900008.92000002</v>
      </c>
      <c r="V56" s="26">
        <f t="shared" si="7"/>
        <v>147900008.92000002</v>
      </c>
      <c r="W56" s="26">
        <f t="shared" si="7"/>
        <v>0</v>
      </c>
      <c r="X56" s="26">
        <f t="shared" si="7"/>
        <v>147900008.92000002</v>
      </c>
      <c r="Y56" s="27">
        <f t="shared" si="0"/>
        <v>0.58179045663985196</v>
      </c>
      <c r="Z56" s="27">
        <f t="shared" si="1"/>
        <v>0.58179045663985196</v>
      </c>
      <c r="AA56" s="27">
        <f t="shared" si="2"/>
        <v>6.3809459227761204E-5</v>
      </c>
      <c r="AB56" s="28">
        <f t="shared" si="3"/>
        <v>0.58185426609907975</v>
      </c>
    </row>
    <row r="57" spans="1:28" outlineLevel="2" x14ac:dyDescent="0.35">
      <c r="A57" s="15" t="s">
        <v>385</v>
      </c>
      <c r="B57" s="16" t="s">
        <v>277</v>
      </c>
      <c r="C57" s="16" t="s">
        <v>34</v>
      </c>
      <c r="D57" s="16" t="s">
        <v>386</v>
      </c>
      <c r="E57" s="16"/>
      <c r="F57" s="16">
        <v>280</v>
      </c>
      <c r="G57" s="16">
        <v>1111</v>
      </c>
      <c r="H57" s="16">
        <v>3410</v>
      </c>
      <c r="I57" s="17" t="s">
        <v>387</v>
      </c>
      <c r="J57" s="18">
        <v>408371217</v>
      </c>
      <c r="K57" s="19">
        <v>390659739</v>
      </c>
      <c r="L57" s="19">
        <v>0</v>
      </c>
      <c r="M57" s="19">
        <v>0</v>
      </c>
      <c r="N57" s="19">
        <v>0</v>
      </c>
      <c r="O57" s="19">
        <v>390659739</v>
      </c>
      <c r="P57" s="19">
        <v>0</v>
      </c>
      <c r="Q57" s="19">
        <v>1075.06</v>
      </c>
      <c r="R57" s="19">
        <v>0</v>
      </c>
      <c r="S57" s="19">
        <v>346425360.38999999</v>
      </c>
      <c r="T57" s="19">
        <v>346425360.38999999</v>
      </c>
      <c r="U57" s="19">
        <v>44233303.549999997</v>
      </c>
      <c r="V57" s="19">
        <v>44233303.549999997</v>
      </c>
      <c r="W57" s="19">
        <v>0</v>
      </c>
      <c r="X57" s="19">
        <v>44233303.550000012</v>
      </c>
      <c r="Y57" s="20">
        <f t="shared" si="0"/>
        <v>0.8867700605052623</v>
      </c>
      <c r="Z57" s="20">
        <f t="shared" si="1"/>
        <v>0.8867700605052623</v>
      </c>
      <c r="AA57" s="20">
        <f t="shared" si="2"/>
        <v>2.7519088676808848E-6</v>
      </c>
      <c r="AB57" s="21">
        <f t="shared" si="3"/>
        <v>0.88677281241412997</v>
      </c>
    </row>
    <row r="58" spans="1:28" outlineLevel="2" x14ac:dyDescent="0.35">
      <c r="A58" s="15" t="s">
        <v>385</v>
      </c>
      <c r="B58" s="16" t="s">
        <v>281</v>
      </c>
      <c r="C58" s="16" t="s">
        <v>34</v>
      </c>
      <c r="D58" s="16" t="s">
        <v>386</v>
      </c>
      <c r="E58" s="16"/>
      <c r="F58" s="16">
        <v>280</v>
      </c>
      <c r="G58" s="16">
        <v>1111</v>
      </c>
      <c r="H58" s="16">
        <v>3420</v>
      </c>
      <c r="I58" s="17" t="s">
        <v>387</v>
      </c>
      <c r="J58" s="18">
        <v>136585498</v>
      </c>
      <c r="K58" s="19">
        <v>136585498</v>
      </c>
      <c r="L58" s="19">
        <v>0</v>
      </c>
      <c r="M58" s="19">
        <v>0</v>
      </c>
      <c r="N58" s="19">
        <v>0</v>
      </c>
      <c r="O58" s="19">
        <v>136585498</v>
      </c>
      <c r="P58" s="19">
        <v>0</v>
      </c>
      <c r="Q58" s="19">
        <v>0</v>
      </c>
      <c r="R58" s="19">
        <v>0</v>
      </c>
      <c r="S58" s="19">
        <v>114977857.73</v>
      </c>
      <c r="T58" s="19">
        <v>114977857.73</v>
      </c>
      <c r="U58" s="19">
        <v>21607640.27</v>
      </c>
      <c r="V58" s="19">
        <v>21607640.27</v>
      </c>
      <c r="W58" s="19">
        <v>0</v>
      </c>
      <c r="X58" s="19">
        <v>21607640.269999996</v>
      </c>
      <c r="Y58" s="20">
        <f t="shared" si="0"/>
        <v>0.84180135822325741</v>
      </c>
      <c r="Z58" s="20">
        <f t="shared" si="1"/>
        <v>0.84180135822325741</v>
      </c>
      <c r="AA58" s="20">
        <f t="shared" si="2"/>
        <v>0</v>
      </c>
      <c r="AB58" s="21">
        <f t="shared" si="3"/>
        <v>0.84180135822325741</v>
      </c>
    </row>
    <row r="59" spans="1:28" outlineLevel="2" x14ac:dyDescent="0.35">
      <c r="A59" s="15" t="s">
        <v>385</v>
      </c>
      <c r="B59" s="16" t="s">
        <v>309</v>
      </c>
      <c r="C59" s="16" t="s">
        <v>34</v>
      </c>
      <c r="D59" s="16" t="s">
        <v>386</v>
      </c>
      <c r="E59" s="16"/>
      <c r="F59" s="16">
        <v>280</v>
      </c>
      <c r="G59" s="16">
        <v>1111</v>
      </c>
      <c r="H59" s="16">
        <v>3420</v>
      </c>
      <c r="I59" s="17" t="s">
        <v>387</v>
      </c>
      <c r="J59" s="18">
        <v>59622227</v>
      </c>
      <c r="K59" s="19">
        <v>59622227</v>
      </c>
      <c r="L59" s="19">
        <v>0</v>
      </c>
      <c r="M59" s="19">
        <v>0</v>
      </c>
      <c r="N59" s="19">
        <v>0</v>
      </c>
      <c r="O59" s="19">
        <v>59622227</v>
      </c>
      <c r="P59" s="19">
        <v>0</v>
      </c>
      <c r="Q59" s="19">
        <v>69879.34</v>
      </c>
      <c r="R59" s="19">
        <v>0</v>
      </c>
      <c r="S59" s="19">
        <v>51243092.979999997</v>
      </c>
      <c r="T59" s="19">
        <v>51243092.979999997</v>
      </c>
      <c r="U59" s="19">
        <v>8309254.6799999997</v>
      </c>
      <c r="V59" s="19">
        <v>8309254.6799999997</v>
      </c>
      <c r="W59" s="19">
        <v>0</v>
      </c>
      <c r="X59" s="19">
        <v>8309254.6799999997</v>
      </c>
      <c r="Y59" s="20">
        <f t="shared" si="0"/>
        <v>0.85946291439264755</v>
      </c>
      <c r="Z59" s="20">
        <f t="shared" si="1"/>
        <v>0.85946291439264755</v>
      </c>
      <c r="AA59" s="20">
        <f t="shared" si="2"/>
        <v>1.1720350533031918E-3</v>
      </c>
      <c r="AB59" s="21">
        <f t="shared" si="3"/>
        <v>0.86063494944595076</v>
      </c>
    </row>
    <row r="60" spans="1:28" outlineLevel="2" x14ac:dyDescent="0.35">
      <c r="A60" s="15" t="s">
        <v>385</v>
      </c>
      <c r="B60" s="16" t="s">
        <v>475</v>
      </c>
      <c r="C60" s="16" t="s">
        <v>34</v>
      </c>
      <c r="D60" s="16" t="s">
        <v>386</v>
      </c>
      <c r="E60" s="16"/>
      <c r="F60" s="16">
        <v>280</v>
      </c>
      <c r="G60" s="16">
        <v>1111</v>
      </c>
      <c r="H60" s="16">
        <v>3480</v>
      </c>
      <c r="I60" s="17" t="s">
        <v>387</v>
      </c>
      <c r="J60" s="18">
        <v>7913689</v>
      </c>
      <c r="K60" s="19">
        <v>7913689</v>
      </c>
      <c r="L60" s="19">
        <v>0</v>
      </c>
      <c r="M60" s="19">
        <v>0</v>
      </c>
      <c r="N60" s="19">
        <v>0</v>
      </c>
      <c r="O60" s="19">
        <v>7913689</v>
      </c>
      <c r="P60" s="19">
        <v>0</v>
      </c>
      <c r="Q60" s="19">
        <v>0</v>
      </c>
      <c r="R60" s="19">
        <v>0</v>
      </c>
      <c r="S60" s="19">
        <v>6227592.4500000002</v>
      </c>
      <c r="T60" s="19">
        <v>6227592.4500000002</v>
      </c>
      <c r="U60" s="19">
        <v>1686096.55</v>
      </c>
      <c r="V60" s="19">
        <v>1686096.55</v>
      </c>
      <c r="W60" s="19">
        <v>0</v>
      </c>
      <c r="X60" s="19">
        <v>1686096.5499999998</v>
      </c>
      <c r="Y60" s="20">
        <f t="shared" si="0"/>
        <v>0.78693924540122817</v>
      </c>
      <c r="Z60" s="20">
        <f t="shared" si="1"/>
        <v>0.78693924540122817</v>
      </c>
      <c r="AA60" s="20">
        <f t="shared" si="2"/>
        <v>0</v>
      </c>
      <c r="AB60" s="21">
        <f t="shared" si="3"/>
        <v>0.78693924540122817</v>
      </c>
    </row>
    <row r="61" spans="1:28" outlineLevel="2" x14ac:dyDescent="0.35">
      <c r="A61" s="15" t="s">
        <v>385</v>
      </c>
      <c r="B61" s="16" t="s">
        <v>498</v>
      </c>
      <c r="C61" s="16" t="s">
        <v>34</v>
      </c>
      <c r="D61" s="16" t="s">
        <v>386</v>
      </c>
      <c r="E61" s="16"/>
      <c r="F61" s="16">
        <v>280</v>
      </c>
      <c r="G61" s="16">
        <v>1111</v>
      </c>
      <c r="H61" s="16">
        <v>3480</v>
      </c>
      <c r="I61" s="17" t="s">
        <v>387</v>
      </c>
      <c r="J61" s="18">
        <v>36344475</v>
      </c>
      <c r="K61" s="19">
        <v>34006855</v>
      </c>
      <c r="L61" s="19">
        <v>0</v>
      </c>
      <c r="M61" s="19">
        <v>0</v>
      </c>
      <c r="N61" s="19">
        <v>0</v>
      </c>
      <c r="O61" s="19">
        <v>34006855</v>
      </c>
      <c r="P61" s="19">
        <v>0</v>
      </c>
      <c r="Q61" s="19">
        <v>0</v>
      </c>
      <c r="R61" s="19">
        <v>0</v>
      </c>
      <c r="S61" s="19">
        <v>29771667.899999999</v>
      </c>
      <c r="T61" s="19">
        <v>29771667.899999999</v>
      </c>
      <c r="U61" s="19">
        <v>4235187.0999999996</v>
      </c>
      <c r="V61" s="19">
        <v>4235187.0999999996</v>
      </c>
      <c r="W61" s="19">
        <v>0</v>
      </c>
      <c r="X61" s="19">
        <v>4235187.1000000015</v>
      </c>
      <c r="Y61" s="20">
        <f t="shared" si="0"/>
        <v>0.87546078283334339</v>
      </c>
      <c r="Z61" s="20">
        <f t="shared" si="1"/>
        <v>0.87546078283334339</v>
      </c>
      <c r="AA61" s="20">
        <f t="shared" si="2"/>
        <v>0</v>
      </c>
      <c r="AB61" s="21">
        <f t="shared" si="3"/>
        <v>0.87546078283334339</v>
      </c>
    </row>
    <row r="62" spans="1:28" outlineLevel="1" x14ac:dyDescent="0.35">
      <c r="A62" s="22"/>
      <c r="B62" s="23"/>
      <c r="C62" s="23"/>
      <c r="D62" s="23" t="s">
        <v>515</v>
      </c>
      <c r="E62" s="23"/>
      <c r="F62" s="23"/>
      <c r="G62" s="23"/>
      <c r="H62" s="23"/>
      <c r="I62" s="24"/>
      <c r="J62" s="25">
        <f t="shared" ref="J62:X62" si="8">SUBTOTAL(9,J57:J61)</f>
        <v>648837106</v>
      </c>
      <c r="K62" s="26">
        <f t="shared" si="8"/>
        <v>628788008</v>
      </c>
      <c r="L62" s="26">
        <f t="shared" si="8"/>
        <v>0</v>
      </c>
      <c r="M62" s="26">
        <f t="shared" si="8"/>
        <v>0</v>
      </c>
      <c r="N62" s="26">
        <f t="shared" si="8"/>
        <v>0</v>
      </c>
      <c r="O62" s="26">
        <f t="shared" si="8"/>
        <v>628788008</v>
      </c>
      <c r="P62" s="26">
        <f t="shared" si="8"/>
        <v>0</v>
      </c>
      <c r="Q62" s="26">
        <f t="shared" si="8"/>
        <v>70954.399999999994</v>
      </c>
      <c r="R62" s="26">
        <f t="shared" si="8"/>
        <v>0</v>
      </c>
      <c r="S62" s="26">
        <f t="shared" si="8"/>
        <v>548645571.45000005</v>
      </c>
      <c r="T62" s="26">
        <f t="shared" si="8"/>
        <v>548645571.45000005</v>
      </c>
      <c r="U62" s="26">
        <f t="shared" si="8"/>
        <v>80071482.149999991</v>
      </c>
      <c r="V62" s="26">
        <f t="shared" si="8"/>
        <v>80071482.149999991</v>
      </c>
      <c r="W62" s="26">
        <f t="shared" si="8"/>
        <v>0</v>
      </c>
      <c r="X62" s="26">
        <f t="shared" si="8"/>
        <v>80071482.150000006</v>
      </c>
      <c r="Y62" s="27">
        <f t="shared" si="0"/>
        <v>0.87254458493107911</v>
      </c>
      <c r="Z62" s="27">
        <f t="shared" si="1"/>
        <v>0.87254458493107911</v>
      </c>
      <c r="AA62" s="27">
        <f t="shared" si="2"/>
        <v>1.1284311898009352E-4</v>
      </c>
      <c r="AB62" s="28">
        <f t="shared" si="3"/>
        <v>0.87265742805005919</v>
      </c>
    </row>
    <row r="63" spans="1:28" outlineLevel="2" x14ac:dyDescent="0.35">
      <c r="A63" s="15" t="s">
        <v>385</v>
      </c>
      <c r="B63" s="16" t="s">
        <v>277</v>
      </c>
      <c r="C63" s="16" t="s">
        <v>34</v>
      </c>
      <c r="D63" s="16" t="s">
        <v>388</v>
      </c>
      <c r="E63" s="16"/>
      <c r="F63" s="16">
        <v>280</v>
      </c>
      <c r="G63" s="16">
        <v>1111</v>
      </c>
      <c r="H63" s="16">
        <v>3410</v>
      </c>
      <c r="I63" s="17" t="s">
        <v>389</v>
      </c>
      <c r="J63" s="18">
        <v>187000335</v>
      </c>
      <c r="K63" s="19">
        <v>229880884</v>
      </c>
      <c r="L63" s="19">
        <v>0</v>
      </c>
      <c r="M63" s="19">
        <v>0</v>
      </c>
      <c r="N63" s="19">
        <v>0</v>
      </c>
      <c r="O63" s="19">
        <v>229880884</v>
      </c>
      <c r="P63" s="19">
        <v>0</v>
      </c>
      <c r="Q63" s="19">
        <v>136860994.63</v>
      </c>
      <c r="R63" s="19">
        <v>0</v>
      </c>
      <c r="S63" s="19">
        <v>93019889.370000005</v>
      </c>
      <c r="T63" s="19">
        <v>79962606.329999998</v>
      </c>
      <c r="U63" s="19">
        <v>0</v>
      </c>
      <c r="V63" s="19">
        <v>0</v>
      </c>
      <c r="W63" s="19">
        <v>0</v>
      </c>
      <c r="X63" s="19">
        <v>0</v>
      </c>
      <c r="Y63" s="20">
        <f t="shared" si="0"/>
        <v>0.40464386490700988</v>
      </c>
      <c r="Z63" s="20">
        <f t="shared" si="1"/>
        <v>0.40464386490700988</v>
      </c>
      <c r="AA63" s="20">
        <f t="shared" si="2"/>
        <v>0.59535613509299012</v>
      </c>
      <c r="AB63" s="21">
        <f t="shared" si="3"/>
        <v>1</v>
      </c>
    </row>
    <row r="64" spans="1:28" outlineLevel="2" x14ac:dyDescent="0.35">
      <c r="A64" s="15" t="s">
        <v>385</v>
      </c>
      <c r="B64" s="16" t="s">
        <v>281</v>
      </c>
      <c r="C64" s="16" t="s">
        <v>34</v>
      </c>
      <c r="D64" s="16" t="s">
        <v>388</v>
      </c>
      <c r="E64" s="16"/>
      <c r="F64" s="16">
        <v>280</v>
      </c>
      <c r="G64" s="16">
        <v>1111</v>
      </c>
      <c r="H64" s="16">
        <v>3420</v>
      </c>
      <c r="I64" s="17" t="s">
        <v>389</v>
      </c>
      <c r="J64" s="18">
        <v>102404945</v>
      </c>
      <c r="K64" s="19">
        <v>136579041</v>
      </c>
      <c r="L64" s="19">
        <v>0</v>
      </c>
      <c r="M64" s="19">
        <v>0</v>
      </c>
      <c r="N64" s="19">
        <v>0</v>
      </c>
      <c r="O64" s="19">
        <v>136579041</v>
      </c>
      <c r="P64" s="19">
        <v>0</v>
      </c>
      <c r="Q64" s="19">
        <v>59726384.130000003</v>
      </c>
      <c r="R64" s="19">
        <v>0</v>
      </c>
      <c r="S64" s="19">
        <v>76852656.870000005</v>
      </c>
      <c r="T64" s="19">
        <v>73308121.290000007</v>
      </c>
      <c r="U64" s="19">
        <v>0</v>
      </c>
      <c r="V64" s="19">
        <v>0</v>
      </c>
      <c r="W64" s="19">
        <v>0</v>
      </c>
      <c r="X64" s="19">
        <v>0</v>
      </c>
      <c r="Y64" s="20">
        <f t="shared" si="0"/>
        <v>0.56269729460173912</v>
      </c>
      <c r="Z64" s="20">
        <f t="shared" si="1"/>
        <v>0.56269729460173912</v>
      </c>
      <c r="AA64" s="20">
        <f t="shared" si="2"/>
        <v>0.43730270539826094</v>
      </c>
      <c r="AB64" s="21">
        <f t="shared" si="3"/>
        <v>1</v>
      </c>
    </row>
    <row r="65" spans="1:28" outlineLevel="2" x14ac:dyDescent="0.35">
      <c r="A65" s="15" t="s">
        <v>385</v>
      </c>
      <c r="B65" s="16" t="s">
        <v>309</v>
      </c>
      <c r="C65" s="16" t="s">
        <v>34</v>
      </c>
      <c r="D65" s="16" t="s">
        <v>388</v>
      </c>
      <c r="E65" s="16"/>
      <c r="F65" s="16">
        <v>280</v>
      </c>
      <c r="G65" s="16">
        <v>1111</v>
      </c>
      <c r="H65" s="16">
        <v>3420</v>
      </c>
      <c r="I65" s="17" t="s">
        <v>389</v>
      </c>
      <c r="J65" s="18">
        <v>48976278</v>
      </c>
      <c r="K65" s="19">
        <v>61941197</v>
      </c>
      <c r="L65" s="19">
        <v>0</v>
      </c>
      <c r="M65" s="19">
        <v>0</v>
      </c>
      <c r="N65" s="19">
        <v>0</v>
      </c>
      <c r="O65" s="19">
        <v>61941197</v>
      </c>
      <c r="P65" s="19">
        <v>0</v>
      </c>
      <c r="Q65" s="19">
        <v>34770968.329999998</v>
      </c>
      <c r="R65" s="19">
        <v>0</v>
      </c>
      <c r="S65" s="19">
        <v>27170228.670000002</v>
      </c>
      <c r="T65" s="19">
        <v>24430247.100000001</v>
      </c>
      <c r="U65" s="19">
        <v>0</v>
      </c>
      <c r="V65" s="19">
        <v>0</v>
      </c>
      <c r="W65" s="19">
        <v>0</v>
      </c>
      <c r="X65" s="19">
        <v>0</v>
      </c>
      <c r="Y65" s="20">
        <f t="shared" si="0"/>
        <v>0.43864552165499809</v>
      </c>
      <c r="Z65" s="20">
        <f t="shared" si="1"/>
        <v>0.43864552165499809</v>
      </c>
      <c r="AA65" s="20">
        <f t="shared" si="2"/>
        <v>0.56135447834500196</v>
      </c>
      <c r="AB65" s="21">
        <f t="shared" si="3"/>
        <v>1</v>
      </c>
    </row>
    <row r="66" spans="1:28" outlineLevel="2" x14ac:dyDescent="0.35">
      <c r="A66" s="15" t="s">
        <v>385</v>
      </c>
      <c r="B66" s="16" t="s">
        <v>475</v>
      </c>
      <c r="C66" s="16" t="s">
        <v>34</v>
      </c>
      <c r="D66" s="16" t="s">
        <v>388</v>
      </c>
      <c r="E66" s="16"/>
      <c r="F66" s="16">
        <v>280</v>
      </c>
      <c r="G66" s="16">
        <v>1111</v>
      </c>
      <c r="H66" s="16">
        <v>3480</v>
      </c>
      <c r="I66" s="17" t="s">
        <v>389</v>
      </c>
      <c r="J66" s="18">
        <v>89047779</v>
      </c>
      <c r="K66" s="19">
        <v>102514018</v>
      </c>
      <c r="L66" s="19">
        <v>0</v>
      </c>
      <c r="M66" s="19">
        <v>0</v>
      </c>
      <c r="N66" s="19">
        <v>0</v>
      </c>
      <c r="O66" s="19">
        <v>102514018</v>
      </c>
      <c r="P66" s="19">
        <v>0</v>
      </c>
      <c r="Q66" s="19">
        <v>50836893.479999997</v>
      </c>
      <c r="R66" s="19">
        <v>0</v>
      </c>
      <c r="S66" s="19">
        <v>51677124.520000003</v>
      </c>
      <c r="T66" s="19">
        <v>51677124.520000003</v>
      </c>
      <c r="U66" s="19">
        <v>0</v>
      </c>
      <c r="V66" s="19">
        <v>0</v>
      </c>
      <c r="W66" s="19">
        <v>0</v>
      </c>
      <c r="X66" s="19">
        <v>0</v>
      </c>
      <c r="Y66" s="20">
        <f t="shared" si="0"/>
        <v>0.50409812753608008</v>
      </c>
      <c r="Z66" s="20">
        <f t="shared" si="1"/>
        <v>0.50409812753608008</v>
      </c>
      <c r="AA66" s="20">
        <f t="shared" si="2"/>
        <v>0.49590187246391998</v>
      </c>
      <c r="AB66" s="21">
        <f t="shared" si="3"/>
        <v>1</v>
      </c>
    </row>
    <row r="67" spans="1:28" outlineLevel="2" x14ac:dyDescent="0.35">
      <c r="A67" s="15" t="s">
        <v>385</v>
      </c>
      <c r="B67" s="16" t="s">
        <v>498</v>
      </c>
      <c r="C67" s="16" t="s">
        <v>34</v>
      </c>
      <c r="D67" s="16" t="s">
        <v>388</v>
      </c>
      <c r="E67" s="16"/>
      <c r="F67" s="16">
        <v>280</v>
      </c>
      <c r="G67" s="16">
        <v>1111</v>
      </c>
      <c r="H67" s="16">
        <v>3480</v>
      </c>
      <c r="I67" s="17" t="s">
        <v>389</v>
      </c>
      <c r="J67" s="18">
        <v>17809556</v>
      </c>
      <c r="K67" s="19">
        <v>20157015</v>
      </c>
      <c r="L67" s="19">
        <v>0</v>
      </c>
      <c r="M67" s="19">
        <v>0</v>
      </c>
      <c r="N67" s="19">
        <v>0</v>
      </c>
      <c r="O67" s="19">
        <v>20157015</v>
      </c>
      <c r="P67" s="19">
        <v>0</v>
      </c>
      <c r="Q67" s="19">
        <v>9956416.9499999993</v>
      </c>
      <c r="R67" s="19">
        <v>0</v>
      </c>
      <c r="S67" s="19">
        <v>10200598.050000001</v>
      </c>
      <c r="T67" s="19">
        <v>10200598.050000001</v>
      </c>
      <c r="U67" s="19">
        <v>0</v>
      </c>
      <c r="V67" s="19">
        <v>0</v>
      </c>
      <c r="W67" s="19">
        <v>0</v>
      </c>
      <c r="X67" s="19">
        <v>0</v>
      </c>
      <c r="Y67" s="20">
        <f t="shared" si="0"/>
        <v>0.50605697569803865</v>
      </c>
      <c r="Z67" s="20">
        <f t="shared" si="1"/>
        <v>0.50605697569803865</v>
      </c>
      <c r="AA67" s="20">
        <f t="shared" si="2"/>
        <v>0.49394302430196135</v>
      </c>
      <c r="AB67" s="21">
        <f t="shared" si="3"/>
        <v>1</v>
      </c>
    </row>
    <row r="68" spans="1:28" outlineLevel="1" x14ac:dyDescent="0.35">
      <c r="A68" s="22"/>
      <c r="B68" s="23"/>
      <c r="C68" s="23"/>
      <c r="D68" s="23" t="s">
        <v>516</v>
      </c>
      <c r="E68" s="23"/>
      <c r="F68" s="23"/>
      <c r="G68" s="23"/>
      <c r="H68" s="23"/>
      <c r="I68" s="24"/>
      <c r="J68" s="25">
        <f t="shared" ref="J68:X68" si="9">SUBTOTAL(9,J63:J67)</f>
        <v>445238893</v>
      </c>
      <c r="K68" s="26">
        <f t="shared" si="9"/>
        <v>551072155</v>
      </c>
      <c r="L68" s="26">
        <f t="shared" si="9"/>
        <v>0</v>
      </c>
      <c r="M68" s="26">
        <f t="shared" si="9"/>
        <v>0</v>
      </c>
      <c r="N68" s="26">
        <f t="shared" si="9"/>
        <v>0</v>
      </c>
      <c r="O68" s="26">
        <f t="shared" si="9"/>
        <v>551072155</v>
      </c>
      <c r="P68" s="26">
        <f t="shared" si="9"/>
        <v>0</v>
      </c>
      <c r="Q68" s="26">
        <f t="shared" si="9"/>
        <v>292151657.51999998</v>
      </c>
      <c r="R68" s="26">
        <f t="shared" si="9"/>
        <v>0</v>
      </c>
      <c r="S68" s="26">
        <f t="shared" si="9"/>
        <v>258920497.48000005</v>
      </c>
      <c r="T68" s="26">
        <f t="shared" si="9"/>
        <v>239578697.29000002</v>
      </c>
      <c r="U68" s="26">
        <f t="shared" si="9"/>
        <v>0</v>
      </c>
      <c r="V68" s="26">
        <f t="shared" si="9"/>
        <v>0</v>
      </c>
      <c r="W68" s="26">
        <f t="shared" si="9"/>
        <v>0</v>
      </c>
      <c r="X68" s="26">
        <f t="shared" si="9"/>
        <v>0</v>
      </c>
      <c r="Y68" s="27">
        <f t="shared" si="0"/>
        <v>0.46984863076596578</v>
      </c>
      <c r="Z68" s="27">
        <f t="shared" si="1"/>
        <v>0.46984863076596578</v>
      </c>
      <c r="AA68" s="27">
        <f t="shared" si="2"/>
        <v>0.53015136923403428</v>
      </c>
      <c r="AB68" s="28">
        <f t="shared" si="3"/>
        <v>1</v>
      </c>
    </row>
    <row r="69" spans="1:28" outlineLevel="2" x14ac:dyDescent="0.35">
      <c r="A69" s="15" t="s">
        <v>32</v>
      </c>
      <c r="B69" s="16" t="s">
        <v>33</v>
      </c>
      <c r="C69" s="16" t="s">
        <v>34</v>
      </c>
      <c r="D69" s="16" t="s">
        <v>42</v>
      </c>
      <c r="E69" s="16"/>
      <c r="F69" s="16" t="s">
        <v>36</v>
      </c>
      <c r="G69" s="16">
        <v>1111</v>
      </c>
      <c r="H69" s="16">
        <v>3480</v>
      </c>
      <c r="I69" s="17" t="s">
        <v>43</v>
      </c>
      <c r="J69" s="18">
        <v>39937838</v>
      </c>
      <c r="K69" s="19">
        <v>39937838</v>
      </c>
      <c r="L69" s="19">
        <v>0</v>
      </c>
      <c r="M69" s="19">
        <v>0</v>
      </c>
      <c r="N69" s="19">
        <v>0</v>
      </c>
      <c r="O69" s="19">
        <v>39937838</v>
      </c>
      <c r="P69" s="19">
        <v>0</v>
      </c>
      <c r="Q69" s="19">
        <v>12982675.220000001</v>
      </c>
      <c r="R69" s="19">
        <v>0</v>
      </c>
      <c r="S69" s="19">
        <v>26315298.23</v>
      </c>
      <c r="T69" s="19">
        <v>26315298.23</v>
      </c>
      <c r="U69" s="19">
        <v>639864.55000000005</v>
      </c>
      <c r="V69" s="19">
        <v>639864.55000000005</v>
      </c>
      <c r="W69" s="19">
        <v>0</v>
      </c>
      <c r="X69" s="19">
        <v>639864.55000000075</v>
      </c>
      <c r="Y69" s="20">
        <f t="shared" si="0"/>
        <v>0.65890642928643262</v>
      </c>
      <c r="Z69" s="20">
        <f t="shared" si="1"/>
        <v>0.65890642928643262</v>
      </c>
      <c r="AA69" s="20">
        <f t="shared" si="2"/>
        <v>0.32507205873287381</v>
      </c>
      <c r="AB69" s="21">
        <f t="shared" si="3"/>
        <v>0.98397848801930643</v>
      </c>
    </row>
    <row r="70" spans="1:28" outlineLevel="2" x14ac:dyDescent="0.35">
      <c r="A70" s="15" t="s">
        <v>276</v>
      </c>
      <c r="B70" s="16" t="s">
        <v>277</v>
      </c>
      <c r="C70" s="16" t="s">
        <v>34</v>
      </c>
      <c r="D70" s="16" t="s">
        <v>42</v>
      </c>
      <c r="E70" s="16"/>
      <c r="F70" s="16" t="s">
        <v>36</v>
      </c>
      <c r="G70" s="16">
        <v>1111</v>
      </c>
      <c r="H70" s="16">
        <v>3480</v>
      </c>
      <c r="I70" s="17" t="s">
        <v>43</v>
      </c>
      <c r="J70" s="18">
        <v>39987852</v>
      </c>
      <c r="K70" s="19">
        <v>65987852</v>
      </c>
      <c r="L70" s="19">
        <v>0</v>
      </c>
      <c r="M70" s="19">
        <v>0</v>
      </c>
      <c r="N70" s="19">
        <v>0</v>
      </c>
      <c r="O70" s="19">
        <v>65987852</v>
      </c>
      <c r="P70" s="19">
        <v>0</v>
      </c>
      <c r="Q70" s="19">
        <v>0</v>
      </c>
      <c r="R70" s="19">
        <v>0</v>
      </c>
      <c r="S70" s="19">
        <v>48232412.799999997</v>
      </c>
      <c r="T70" s="19">
        <v>48232412.799999997</v>
      </c>
      <c r="U70" s="19">
        <v>17755439.199999999</v>
      </c>
      <c r="V70" s="19">
        <v>17755439.199999999</v>
      </c>
      <c r="W70" s="19">
        <v>0</v>
      </c>
      <c r="X70" s="19">
        <v>17755439.200000003</v>
      </c>
      <c r="Y70" s="20">
        <f t="shared" si="0"/>
        <v>0.73092866850704574</v>
      </c>
      <c r="Z70" s="20">
        <f t="shared" si="1"/>
        <v>0.73092866850704574</v>
      </c>
      <c r="AA70" s="20">
        <f t="shared" si="2"/>
        <v>0</v>
      </c>
      <c r="AB70" s="21">
        <f t="shared" si="3"/>
        <v>0.73092866850704574</v>
      </c>
    </row>
    <row r="71" spans="1:28" outlineLevel="1" x14ac:dyDescent="0.35">
      <c r="A71" s="22"/>
      <c r="B71" s="23"/>
      <c r="C71" s="23"/>
      <c r="D71" s="23" t="s">
        <v>517</v>
      </c>
      <c r="E71" s="23"/>
      <c r="F71" s="23"/>
      <c r="G71" s="23"/>
      <c r="H71" s="23"/>
      <c r="I71" s="24"/>
      <c r="J71" s="25">
        <f t="shared" ref="J71:X71" si="10">SUBTOTAL(9,J69:J70)</f>
        <v>79925690</v>
      </c>
      <c r="K71" s="26">
        <f t="shared" si="10"/>
        <v>105925690</v>
      </c>
      <c r="L71" s="26">
        <f t="shared" si="10"/>
        <v>0</v>
      </c>
      <c r="M71" s="26">
        <f t="shared" si="10"/>
        <v>0</v>
      </c>
      <c r="N71" s="26">
        <f t="shared" si="10"/>
        <v>0</v>
      </c>
      <c r="O71" s="26">
        <f t="shared" si="10"/>
        <v>105925690</v>
      </c>
      <c r="P71" s="26">
        <f t="shared" si="10"/>
        <v>0</v>
      </c>
      <c r="Q71" s="26">
        <f t="shared" si="10"/>
        <v>12982675.220000001</v>
      </c>
      <c r="R71" s="26">
        <f t="shared" si="10"/>
        <v>0</v>
      </c>
      <c r="S71" s="26">
        <f t="shared" si="10"/>
        <v>74547711.030000001</v>
      </c>
      <c r="T71" s="26">
        <f t="shared" si="10"/>
        <v>74547711.030000001</v>
      </c>
      <c r="U71" s="26">
        <f t="shared" si="10"/>
        <v>18395303.75</v>
      </c>
      <c r="V71" s="26">
        <f t="shared" si="10"/>
        <v>18395303.75</v>
      </c>
      <c r="W71" s="26">
        <f t="shared" si="10"/>
        <v>0</v>
      </c>
      <c r="X71" s="26">
        <f t="shared" si="10"/>
        <v>18395303.750000004</v>
      </c>
      <c r="Y71" s="27">
        <f t="shared" si="0"/>
        <v>0.7037736646322531</v>
      </c>
      <c r="Z71" s="27">
        <f t="shared" si="1"/>
        <v>0.7037736646322531</v>
      </c>
      <c r="AA71" s="27">
        <f t="shared" si="2"/>
        <v>0.12256399009532061</v>
      </c>
      <c r="AB71" s="28">
        <f t="shared" si="3"/>
        <v>0.8263376547275737</v>
      </c>
    </row>
    <row r="72" spans="1:28" outlineLevel="2" x14ac:dyDescent="0.35">
      <c r="A72" s="15" t="s">
        <v>32</v>
      </c>
      <c r="B72" s="16" t="s">
        <v>33</v>
      </c>
      <c r="C72" s="16" t="s">
        <v>34</v>
      </c>
      <c r="D72" s="16" t="s">
        <v>44</v>
      </c>
      <c r="E72" s="16"/>
      <c r="F72" s="16" t="s">
        <v>36</v>
      </c>
      <c r="G72" s="16">
        <v>1111</v>
      </c>
      <c r="H72" s="16">
        <v>3480</v>
      </c>
      <c r="I72" s="17" t="s">
        <v>45</v>
      </c>
      <c r="J72" s="18">
        <v>976550827</v>
      </c>
      <c r="K72" s="19">
        <v>973643977</v>
      </c>
      <c r="L72" s="19">
        <v>0</v>
      </c>
      <c r="M72" s="19">
        <v>0</v>
      </c>
      <c r="N72" s="19">
        <v>0</v>
      </c>
      <c r="O72" s="19">
        <v>973643977</v>
      </c>
      <c r="P72" s="19">
        <v>0</v>
      </c>
      <c r="Q72" s="19">
        <v>0</v>
      </c>
      <c r="R72" s="19">
        <v>0</v>
      </c>
      <c r="S72" s="19">
        <v>814044940.82000005</v>
      </c>
      <c r="T72" s="19">
        <v>814044940.82000005</v>
      </c>
      <c r="U72" s="19">
        <v>159599036.18000001</v>
      </c>
      <c r="V72" s="19">
        <v>159599036.18000001</v>
      </c>
      <c r="W72" s="19">
        <v>0</v>
      </c>
      <c r="X72" s="19">
        <v>159599036.17999995</v>
      </c>
      <c r="Y72" s="20">
        <f t="shared" si="0"/>
        <v>0.83608070305969762</v>
      </c>
      <c r="Z72" s="20">
        <f t="shared" si="1"/>
        <v>0.83608070305969762</v>
      </c>
      <c r="AA72" s="20">
        <f t="shared" si="2"/>
        <v>0</v>
      </c>
      <c r="AB72" s="21">
        <f t="shared" si="3"/>
        <v>0.83608070305969762</v>
      </c>
    </row>
    <row r="73" spans="1:28" outlineLevel="2" x14ac:dyDescent="0.35">
      <c r="A73" s="15" t="s">
        <v>199</v>
      </c>
      <c r="B73" s="16" t="s">
        <v>33</v>
      </c>
      <c r="C73" s="16" t="s">
        <v>34</v>
      </c>
      <c r="D73" s="16" t="s">
        <v>44</v>
      </c>
      <c r="E73" s="16"/>
      <c r="F73" s="16" t="s">
        <v>36</v>
      </c>
      <c r="G73" s="16">
        <v>1111</v>
      </c>
      <c r="H73" s="16">
        <v>3480</v>
      </c>
      <c r="I73" s="17" t="s">
        <v>45</v>
      </c>
      <c r="J73" s="18">
        <v>1407367658</v>
      </c>
      <c r="K73" s="19">
        <v>1405026158</v>
      </c>
      <c r="L73" s="19">
        <v>0</v>
      </c>
      <c r="M73" s="19">
        <v>-15176190</v>
      </c>
      <c r="N73" s="19">
        <v>0</v>
      </c>
      <c r="O73" s="19">
        <v>1389849968</v>
      </c>
      <c r="P73" s="19">
        <v>0</v>
      </c>
      <c r="Q73" s="19">
        <v>0</v>
      </c>
      <c r="R73" s="19">
        <v>0</v>
      </c>
      <c r="S73" s="19">
        <v>1173526102.79</v>
      </c>
      <c r="T73" s="19">
        <v>1173526102.79</v>
      </c>
      <c r="U73" s="19">
        <v>216323865.21000001</v>
      </c>
      <c r="V73" s="19">
        <v>231500055.21000001</v>
      </c>
      <c r="W73" s="19">
        <v>0</v>
      </c>
      <c r="X73" s="19">
        <v>216323865.21000004</v>
      </c>
      <c r="Y73" s="20">
        <f t="shared" si="0"/>
        <v>0.83523434500356109</v>
      </c>
      <c r="Z73" s="20">
        <f t="shared" si="1"/>
        <v>0.84435452013479484</v>
      </c>
      <c r="AA73" s="20">
        <f t="shared" si="2"/>
        <v>0</v>
      </c>
      <c r="AB73" s="21">
        <f t="shared" si="3"/>
        <v>0.84435452013479484</v>
      </c>
    </row>
    <row r="74" spans="1:28" outlineLevel="2" x14ac:dyDescent="0.35">
      <c r="A74" s="15" t="s">
        <v>276</v>
      </c>
      <c r="B74" s="16" t="s">
        <v>277</v>
      </c>
      <c r="C74" s="16" t="s">
        <v>34</v>
      </c>
      <c r="D74" s="16" t="s">
        <v>44</v>
      </c>
      <c r="E74" s="16"/>
      <c r="F74" s="16" t="s">
        <v>36</v>
      </c>
      <c r="G74" s="16">
        <v>1111</v>
      </c>
      <c r="H74" s="16">
        <v>3480</v>
      </c>
      <c r="I74" s="17" t="s">
        <v>45</v>
      </c>
      <c r="J74" s="18">
        <v>49727062</v>
      </c>
      <c r="K74" s="19">
        <v>49527062</v>
      </c>
      <c r="L74" s="19">
        <v>0</v>
      </c>
      <c r="M74" s="19">
        <v>0</v>
      </c>
      <c r="N74" s="19">
        <v>0</v>
      </c>
      <c r="O74" s="19">
        <v>49527062</v>
      </c>
      <c r="P74" s="19">
        <v>0</v>
      </c>
      <c r="Q74" s="19">
        <v>0</v>
      </c>
      <c r="R74" s="19">
        <v>0</v>
      </c>
      <c r="S74" s="19">
        <v>41455101.890000001</v>
      </c>
      <c r="T74" s="19">
        <v>41455101.890000001</v>
      </c>
      <c r="U74" s="19">
        <v>8071960.1100000003</v>
      </c>
      <c r="V74" s="19">
        <v>8071960.1100000003</v>
      </c>
      <c r="W74" s="19">
        <v>0</v>
      </c>
      <c r="X74" s="19">
        <v>8071960.1099999994</v>
      </c>
      <c r="Y74" s="20">
        <f t="shared" ref="Y74:Y137" si="11">S74/K74</f>
        <v>0.83701920154278486</v>
      </c>
      <c r="Z74" s="20">
        <f t="shared" ref="Z74:Z137" si="12">S74/O74</f>
        <v>0.83701920154278486</v>
      </c>
      <c r="AA74" s="20">
        <f t="shared" ref="AA74:AA137" si="13">(P74+Q74+R74)/O74</f>
        <v>0</v>
      </c>
      <c r="AB74" s="21">
        <f t="shared" ref="AB74:AB137" si="14">Z74+AA74</f>
        <v>0.83701920154278486</v>
      </c>
    </row>
    <row r="75" spans="1:28" outlineLevel="2" x14ac:dyDescent="0.35">
      <c r="A75" s="15" t="s">
        <v>276</v>
      </c>
      <c r="B75" s="16" t="s">
        <v>281</v>
      </c>
      <c r="C75" s="16" t="s">
        <v>34</v>
      </c>
      <c r="D75" s="16" t="s">
        <v>44</v>
      </c>
      <c r="E75" s="16"/>
      <c r="F75" s="16" t="s">
        <v>36</v>
      </c>
      <c r="G75" s="16">
        <v>1111</v>
      </c>
      <c r="H75" s="16">
        <v>3480</v>
      </c>
      <c r="I75" s="17" t="s">
        <v>45</v>
      </c>
      <c r="J75" s="18">
        <v>937108485</v>
      </c>
      <c r="K75" s="19">
        <v>937108485</v>
      </c>
      <c r="L75" s="19">
        <v>0</v>
      </c>
      <c r="M75" s="19">
        <v>0</v>
      </c>
      <c r="N75" s="19">
        <v>0</v>
      </c>
      <c r="O75" s="19">
        <v>937108485</v>
      </c>
      <c r="P75" s="19">
        <v>0</v>
      </c>
      <c r="Q75" s="19">
        <v>0</v>
      </c>
      <c r="R75" s="19">
        <v>0</v>
      </c>
      <c r="S75" s="19">
        <v>836519595.66999996</v>
      </c>
      <c r="T75" s="19">
        <v>836519595.66999996</v>
      </c>
      <c r="U75" s="19">
        <v>100588889.33</v>
      </c>
      <c r="V75" s="19">
        <v>100588889.33</v>
      </c>
      <c r="W75" s="19">
        <v>0</v>
      </c>
      <c r="X75" s="19">
        <v>100588889.33000004</v>
      </c>
      <c r="Y75" s="20">
        <f t="shared" si="11"/>
        <v>0.89266035796271759</v>
      </c>
      <c r="Z75" s="20">
        <f t="shared" si="12"/>
        <v>0.89266035796271759</v>
      </c>
      <c r="AA75" s="20">
        <f t="shared" si="13"/>
        <v>0</v>
      </c>
      <c r="AB75" s="21">
        <f t="shared" si="14"/>
        <v>0.89266035796271759</v>
      </c>
    </row>
    <row r="76" spans="1:28" outlineLevel="2" x14ac:dyDescent="0.35">
      <c r="A76" s="15" t="s">
        <v>276</v>
      </c>
      <c r="B76" s="16" t="s">
        <v>309</v>
      </c>
      <c r="C76" s="16" t="s">
        <v>34</v>
      </c>
      <c r="D76" s="16" t="s">
        <v>44</v>
      </c>
      <c r="E76" s="16"/>
      <c r="F76" s="16" t="s">
        <v>36</v>
      </c>
      <c r="G76" s="16">
        <v>1111</v>
      </c>
      <c r="H76" s="16">
        <v>3480</v>
      </c>
      <c r="I76" s="17" t="s">
        <v>45</v>
      </c>
      <c r="J76" s="18">
        <v>196004353</v>
      </c>
      <c r="K76" s="19">
        <v>196004353</v>
      </c>
      <c r="L76" s="19">
        <v>0</v>
      </c>
      <c r="M76" s="19">
        <v>0</v>
      </c>
      <c r="N76" s="19">
        <v>0</v>
      </c>
      <c r="O76" s="19">
        <v>196004353</v>
      </c>
      <c r="P76" s="19">
        <v>0</v>
      </c>
      <c r="Q76" s="19">
        <v>0</v>
      </c>
      <c r="R76" s="19">
        <v>0</v>
      </c>
      <c r="S76" s="19">
        <v>158570507.15000001</v>
      </c>
      <c r="T76" s="19">
        <v>158570507.15000001</v>
      </c>
      <c r="U76" s="19">
        <v>37433845.850000001</v>
      </c>
      <c r="V76" s="19">
        <v>37433845.850000001</v>
      </c>
      <c r="W76" s="19">
        <v>0</v>
      </c>
      <c r="X76" s="19">
        <v>37433845.849999994</v>
      </c>
      <c r="Y76" s="20">
        <f t="shared" si="11"/>
        <v>0.80901523217701199</v>
      </c>
      <c r="Z76" s="20">
        <f t="shared" si="12"/>
        <v>0.80901523217701199</v>
      </c>
      <c r="AA76" s="20">
        <f t="shared" si="13"/>
        <v>0</v>
      </c>
      <c r="AB76" s="21">
        <f t="shared" si="14"/>
        <v>0.80901523217701199</v>
      </c>
    </row>
    <row r="77" spans="1:28" outlineLevel="2" x14ac:dyDescent="0.35">
      <c r="A77" s="15" t="s">
        <v>317</v>
      </c>
      <c r="B77" s="16" t="s">
        <v>33</v>
      </c>
      <c r="C77" s="16" t="s">
        <v>34</v>
      </c>
      <c r="D77" s="16" t="s">
        <v>44</v>
      </c>
      <c r="E77" s="16"/>
      <c r="F77" s="16" t="s">
        <v>36</v>
      </c>
      <c r="G77" s="16">
        <v>1111</v>
      </c>
      <c r="H77" s="16">
        <v>3480</v>
      </c>
      <c r="I77" s="17" t="s">
        <v>45</v>
      </c>
      <c r="J77" s="18">
        <v>202495013</v>
      </c>
      <c r="K77" s="19">
        <v>202495013</v>
      </c>
      <c r="L77" s="19">
        <v>0</v>
      </c>
      <c r="M77" s="19">
        <v>0</v>
      </c>
      <c r="N77" s="19">
        <v>0</v>
      </c>
      <c r="O77" s="19">
        <v>202495013</v>
      </c>
      <c r="P77" s="19">
        <v>0</v>
      </c>
      <c r="Q77" s="19">
        <v>126907.5</v>
      </c>
      <c r="R77" s="19">
        <v>0</v>
      </c>
      <c r="S77" s="19">
        <v>176492784.31999999</v>
      </c>
      <c r="T77" s="19">
        <v>176492784.31999999</v>
      </c>
      <c r="U77" s="19">
        <v>25875321.18</v>
      </c>
      <c r="V77" s="19">
        <v>25875321.18</v>
      </c>
      <c r="W77" s="19">
        <v>0</v>
      </c>
      <c r="X77" s="19">
        <v>25875321.180000007</v>
      </c>
      <c r="Y77" s="20">
        <f t="shared" si="11"/>
        <v>0.87159077008973052</v>
      </c>
      <c r="Z77" s="20">
        <f t="shared" si="12"/>
        <v>0.87159077008973052</v>
      </c>
      <c r="AA77" s="20">
        <f t="shared" si="13"/>
        <v>6.2671913801650022E-4</v>
      </c>
      <c r="AB77" s="21">
        <f t="shared" si="14"/>
        <v>0.872217489227747</v>
      </c>
    </row>
    <row r="78" spans="1:28" outlineLevel="2" x14ac:dyDescent="0.35">
      <c r="A78" s="15" t="s">
        <v>326</v>
      </c>
      <c r="B78" s="16" t="s">
        <v>33</v>
      </c>
      <c r="C78" s="16" t="s">
        <v>34</v>
      </c>
      <c r="D78" s="16" t="s">
        <v>44</v>
      </c>
      <c r="E78" s="16"/>
      <c r="F78" s="16" t="s">
        <v>36</v>
      </c>
      <c r="G78" s="16">
        <v>1111</v>
      </c>
      <c r="H78" s="16">
        <v>3480</v>
      </c>
      <c r="I78" s="17" t="s">
        <v>45</v>
      </c>
      <c r="J78" s="18">
        <v>822748532</v>
      </c>
      <c r="K78" s="19">
        <v>822748532</v>
      </c>
      <c r="L78" s="19">
        <v>0</v>
      </c>
      <c r="M78" s="19">
        <v>0</v>
      </c>
      <c r="N78" s="19">
        <v>0</v>
      </c>
      <c r="O78" s="19">
        <v>822748532</v>
      </c>
      <c r="P78" s="19">
        <v>0</v>
      </c>
      <c r="Q78" s="19">
        <v>0</v>
      </c>
      <c r="R78" s="19">
        <v>0</v>
      </c>
      <c r="S78" s="19">
        <v>723518886.39999998</v>
      </c>
      <c r="T78" s="19">
        <v>723518886.39999998</v>
      </c>
      <c r="U78" s="19">
        <v>99229645.599999994</v>
      </c>
      <c r="V78" s="19">
        <v>99229645.599999994</v>
      </c>
      <c r="W78" s="19">
        <v>0</v>
      </c>
      <c r="X78" s="19">
        <v>99229645.600000024</v>
      </c>
      <c r="Y78" s="20">
        <f t="shared" si="11"/>
        <v>0.8793924975365377</v>
      </c>
      <c r="Z78" s="20">
        <f t="shared" si="12"/>
        <v>0.8793924975365377</v>
      </c>
      <c r="AA78" s="20">
        <f t="shared" si="13"/>
        <v>0</v>
      </c>
      <c r="AB78" s="21">
        <f t="shared" si="14"/>
        <v>0.8793924975365377</v>
      </c>
    </row>
    <row r="79" spans="1:28" outlineLevel="2" x14ac:dyDescent="0.35">
      <c r="A79" s="15" t="s">
        <v>341</v>
      </c>
      <c r="B79" s="16" t="s">
        <v>33</v>
      </c>
      <c r="C79" s="16" t="s">
        <v>34</v>
      </c>
      <c r="D79" s="16" t="s">
        <v>44</v>
      </c>
      <c r="E79" s="16"/>
      <c r="F79" s="16" t="s">
        <v>36</v>
      </c>
      <c r="G79" s="16">
        <v>1111</v>
      </c>
      <c r="H79" s="16">
        <v>3480</v>
      </c>
      <c r="I79" s="17" t="s">
        <v>45</v>
      </c>
      <c r="J79" s="18">
        <v>229961397</v>
      </c>
      <c r="K79" s="19">
        <v>229961397</v>
      </c>
      <c r="L79" s="19">
        <v>0</v>
      </c>
      <c r="M79" s="19">
        <v>0</v>
      </c>
      <c r="N79" s="19">
        <v>0</v>
      </c>
      <c r="O79" s="19">
        <v>229961397</v>
      </c>
      <c r="P79" s="19">
        <v>0</v>
      </c>
      <c r="Q79" s="19">
        <v>0</v>
      </c>
      <c r="R79" s="19">
        <v>0</v>
      </c>
      <c r="S79" s="19">
        <v>203206278.52000001</v>
      </c>
      <c r="T79" s="19">
        <v>203206278.52000001</v>
      </c>
      <c r="U79" s="19">
        <v>26755118.48</v>
      </c>
      <c r="V79" s="19">
        <v>26755118.48</v>
      </c>
      <c r="W79" s="19">
        <v>0</v>
      </c>
      <c r="X79" s="19">
        <v>26755118.479999989</v>
      </c>
      <c r="Y79" s="20">
        <f t="shared" si="11"/>
        <v>0.88365387047983546</v>
      </c>
      <c r="Z79" s="20">
        <f t="shared" si="12"/>
        <v>0.88365387047983546</v>
      </c>
      <c r="AA79" s="20">
        <f t="shared" si="13"/>
        <v>0</v>
      </c>
      <c r="AB79" s="21">
        <f t="shared" si="14"/>
        <v>0.88365387047983546</v>
      </c>
    </row>
    <row r="80" spans="1:28" outlineLevel="2" x14ac:dyDescent="0.35">
      <c r="A80" s="15" t="s">
        <v>346</v>
      </c>
      <c r="B80" s="16" t="s">
        <v>33</v>
      </c>
      <c r="C80" s="16" t="s">
        <v>34</v>
      </c>
      <c r="D80" s="16" t="s">
        <v>44</v>
      </c>
      <c r="E80" s="16"/>
      <c r="F80" s="16" t="s">
        <v>36</v>
      </c>
      <c r="G80" s="16">
        <v>1111</v>
      </c>
      <c r="H80" s="16">
        <v>3480</v>
      </c>
      <c r="I80" s="17" t="s">
        <v>45</v>
      </c>
      <c r="J80" s="18">
        <v>3903804355</v>
      </c>
      <c r="K80" s="19">
        <v>3871304355</v>
      </c>
      <c r="L80" s="19">
        <v>0</v>
      </c>
      <c r="M80" s="19">
        <v>-36340664</v>
      </c>
      <c r="N80" s="19">
        <v>0</v>
      </c>
      <c r="O80" s="19">
        <v>3834963691</v>
      </c>
      <c r="P80" s="19">
        <v>0</v>
      </c>
      <c r="Q80" s="19">
        <v>484526.06</v>
      </c>
      <c r="R80" s="19">
        <v>0</v>
      </c>
      <c r="S80" s="19">
        <v>3321601397.1100001</v>
      </c>
      <c r="T80" s="19">
        <v>3321601397.1100001</v>
      </c>
      <c r="U80" s="19">
        <v>512877767.82999998</v>
      </c>
      <c r="V80" s="19">
        <v>549218431.83000004</v>
      </c>
      <c r="W80" s="19">
        <v>0</v>
      </c>
      <c r="X80" s="19">
        <v>512877767.82999992</v>
      </c>
      <c r="Y80" s="20">
        <f t="shared" si="11"/>
        <v>0.85800575013431102</v>
      </c>
      <c r="Z80" s="20">
        <f t="shared" si="12"/>
        <v>0.86613633524229372</v>
      </c>
      <c r="AA80" s="20">
        <f t="shared" si="13"/>
        <v>1.2634436699807597E-4</v>
      </c>
      <c r="AB80" s="21">
        <f t="shared" si="14"/>
        <v>0.86626267960929182</v>
      </c>
    </row>
    <row r="81" spans="1:28" outlineLevel="2" x14ac:dyDescent="0.35">
      <c r="A81" s="15" t="s">
        <v>353</v>
      </c>
      <c r="B81" s="16" t="s">
        <v>33</v>
      </c>
      <c r="C81" s="16" t="s">
        <v>34</v>
      </c>
      <c r="D81" s="16" t="s">
        <v>44</v>
      </c>
      <c r="E81" s="16"/>
      <c r="F81" s="16" t="s">
        <v>36</v>
      </c>
      <c r="G81" s="16">
        <v>1111</v>
      </c>
      <c r="H81" s="16">
        <v>3460</v>
      </c>
      <c r="I81" s="17" t="s">
        <v>45</v>
      </c>
      <c r="J81" s="18">
        <v>157228810</v>
      </c>
      <c r="K81" s="19">
        <v>149728810</v>
      </c>
      <c r="L81" s="19">
        <v>0</v>
      </c>
      <c r="M81" s="19">
        <v>0</v>
      </c>
      <c r="N81" s="19">
        <v>0</v>
      </c>
      <c r="O81" s="19">
        <v>149728810</v>
      </c>
      <c r="P81" s="19">
        <v>0</v>
      </c>
      <c r="Q81" s="19">
        <v>0</v>
      </c>
      <c r="R81" s="19">
        <v>0</v>
      </c>
      <c r="S81" s="19">
        <v>122631019.17</v>
      </c>
      <c r="T81" s="19">
        <v>122631019.17</v>
      </c>
      <c r="U81" s="19">
        <v>27097790.829999998</v>
      </c>
      <c r="V81" s="19">
        <v>27097790.829999998</v>
      </c>
      <c r="W81" s="19">
        <v>0</v>
      </c>
      <c r="X81" s="19">
        <v>27097790.829999998</v>
      </c>
      <c r="Y81" s="20">
        <f t="shared" si="11"/>
        <v>0.8190208629187663</v>
      </c>
      <c r="Z81" s="20">
        <f t="shared" si="12"/>
        <v>0.8190208629187663</v>
      </c>
      <c r="AA81" s="20">
        <f t="shared" si="13"/>
        <v>0</v>
      </c>
      <c r="AB81" s="21">
        <f t="shared" si="14"/>
        <v>0.8190208629187663</v>
      </c>
    </row>
    <row r="82" spans="1:28" outlineLevel="2" x14ac:dyDescent="0.35">
      <c r="A82" s="15" t="s">
        <v>385</v>
      </c>
      <c r="B82" s="16" t="s">
        <v>277</v>
      </c>
      <c r="C82" s="16" t="s">
        <v>34</v>
      </c>
      <c r="D82" s="16" t="s">
        <v>44</v>
      </c>
      <c r="E82" s="16"/>
      <c r="F82" s="16">
        <v>280</v>
      </c>
      <c r="G82" s="16">
        <v>1111</v>
      </c>
      <c r="H82" s="16">
        <v>3410</v>
      </c>
      <c r="I82" s="17" t="s">
        <v>45</v>
      </c>
      <c r="J82" s="18">
        <v>77192364983</v>
      </c>
      <c r="K82" s="19">
        <v>73111172902</v>
      </c>
      <c r="L82" s="19">
        <v>0</v>
      </c>
      <c r="M82" s="19">
        <v>-519571331</v>
      </c>
      <c r="N82" s="19">
        <v>-120000000</v>
      </c>
      <c r="O82" s="19">
        <v>72471601571</v>
      </c>
      <c r="P82" s="19">
        <v>0</v>
      </c>
      <c r="Q82" s="19">
        <v>4059334.65</v>
      </c>
      <c r="R82" s="19">
        <v>0</v>
      </c>
      <c r="S82" s="19">
        <v>65490238119.669998</v>
      </c>
      <c r="T82" s="19">
        <v>65490238119.669998</v>
      </c>
      <c r="U82" s="19">
        <v>6977304116.6800003</v>
      </c>
      <c r="V82" s="19">
        <v>7616875447.6800003</v>
      </c>
      <c r="W82" s="19">
        <v>0</v>
      </c>
      <c r="X82" s="19">
        <v>6977304116.6800079</v>
      </c>
      <c r="Y82" s="20">
        <f t="shared" si="11"/>
        <v>0.89576237830919103</v>
      </c>
      <c r="Z82" s="20">
        <f t="shared" si="12"/>
        <v>0.90366759806611419</v>
      </c>
      <c r="AA82" s="20">
        <f t="shared" si="13"/>
        <v>5.6012763096219059E-5</v>
      </c>
      <c r="AB82" s="21">
        <f t="shared" si="14"/>
        <v>0.90372361082921038</v>
      </c>
    </row>
    <row r="83" spans="1:28" outlineLevel="2" x14ac:dyDescent="0.35">
      <c r="A83" s="15" t="s">
        <v>385</v>
      </c>
      <c r="B83" s="16" t="s">
        <v>281</v>
      </c>
      <c r="C83" s="16" t="s">
        <v>34</v>
      </c>
      <c r="D83" s="16" t="s">
        <v>44</v>
      </c>
      <c r="E83" s="16"/>
      <c r="F83" s="16">
        <v>280</v>
      </c>
      <c r="G83" s="16">
        <v>1111</v>
      </c>
      <c r="H83" s="16">
        <v>3420</v>
      </c>
      <c r="I83" s="17" t="s">
        <v>45</v>
      </c>
      <c r="J83" s="18">
        <v>37123065076</v>
      </c>
      <c r="K83" s="19">
        <v>37623065076</v>
      </c>
      <c r="L83" s="19">
        <v>0</v>
      </c>
      <c r="M83" s="19">
        <v>0</v>
      </c>
      <c r="N83" s="19">
        <v>0</v>
      </c>
      <c r="O83" s="19">
        <v>37623065076</v>
      </c>
      <c r="P83" s="19">
        <v>0</v>
      </c>
      <c r="Q83" s="19">
        <v>2884718.43</v>
      </c>
      <c r="R83" s="19">
        <v>0</v>
      </c>
      <c r="S83" s="19">
        <v>33609536679.779999</v>
      </c>
      <c r="T83" s="19">
        <v>33609536679.779999</v>
      </c>
      <c r="U83" s="19">
        <v>4010643677.79</v>
      </c>
      <c r="V83" s="19">
        <v>4010643677.79</v>
      </c>
      <c r="W83" s="19">
        <v>0</v>
      </c>
      <c r="X83" s="19">
        <v>4010643677.7900009</v>
      </c>
      <c r="Y83" s="20">
        <f t="shared" si="11"/>
        <v>0.8933226628901042</v>
      </c>
      <c r="Z83" s="20">
        <f t="shared" si="12"/>
        <v>0.8933226628901042</v>
      </c>
      <c r="AA83" s="20">
        <f t="shared" si="13"/>
        <v>7.6674200365460949E-5</v>
      </c>
      <c r="AB83" s="21">
        <f t="shared" si="14"/>
        <v>0.8933993370904697</v>
      </c>
    </row>
    <row r="84" spans="1:28" outlineLevel="2" x14ac:dyDescent="0.35">
      <c r="A84" s="15" t="s">
        <v>385</v>
      </c>
      <c r="B84" s="16" t="s">
        <v>281</v>
      </c>
      <c r="C84" s="16" t="s">
        <v>34</v>
      </c>
      <c r="D84" s="16" t="s">
        <v>44</v>
      </c>
      <c r="E84" s="16"/>
      <c r="F84" s="16" t="s">
        <v>36</v>
      </c>
      <c r="G84" s="16">
        <v>1111</v>
      </c>
      <c r="H84" s="16">
        <v>3420</v>
      </c>
      <c r="I84" s="17" t="s">
        <v>407</v>
      </c>
      <c r="J84" s="19">
        <v>0</v>
      </c>
      <c r="K84" s="19">
        <v>3030000000</v>
      </c>
      <c r="L84" s="19">
        <v>0</v>
      </c>
      <c r="M84" s="19">
        <v>0</v>
      </c>
      <c r="N84" s="19">
        <v>0</v>
      </c>
      <c r="O84" s="19">
        <v>3030000000</v>
      </c>
      <c r="P84" s="19">
        <v>0</v>
      </c>
      <c r="Q84" s="19">
        <v>0</v>
      </c>
      <c r="R84" s="19">
        <v>0</v>
      </c>
      <c r="S84" s="19">
        <v>3030000000</v>
      </c>
      <c r="T84" s="19">
        <v>3030000000</v>
      </c>
      <c r="U84" s="19">
        <v>0</v>
      </c>
      <c r="V84" s="19">
        <v>0</v>
      </c>
      <c r="W84" s="19">
        <v>0</v>
      </c>
      <c r="X84" s="19">
        <v>0</v>
      </c>
      <c r="Y84" s="20">
        <f t="shared" si="11"/>
        <v>1</v>
      </c>
      <c r="Z84" s="20">
        <f t="shared" si="12"/>
        <v>1</v>
      </c>
      <c r="AA84" s="20">
        <f t="shared" si="13"/>
        <v>0</v>
      </c>
      <c r="AB84" s="21">
        <f t="shared" si="14"/>
        <v>1</v>
      </c>
    </row>
    <row r="85" spans="1:28" outlineLevel="2" x14ac:dyDescent="0.35">
      <c r="A85" s="15" t="s">
        <v>385</v>
      </c>
      <c r="B85" s="16" t="s">
        <v>309</v>
      </c>
      <c r="C85" s="16" t="s">
        <v>34</v>
      </c>
      <c r="D85" s="16" t="s">
        <v>44</v>
      </c>
      <c r="E85" s="16"/>
      <c r="F85" s="16">
        <v>280</v>
      </c>
      <c r="G85" s="16">
        <v>1111</v>
      </c>
      <c r="H85" s="16">
        <v>3420</v>
      </c>
      <c r="I85" s="17" t="s">
        <v>45</v>
      </c>
      <c r="J85" s="18">
        <v>21752014306</v>
      </c>
      <c r="K85" s="19">
        <v>21752014306</v>
      </c>
      <c r="L85" s="19">
        <v>0</v>
      </c>
      <c r="M85" s="19">
        <v>0</v>
      </c>
      <c r="N85" s="19">
        <v>-80000000</v>
      </c>
      <c r="O85" s="19">
        <v>21672014306</v>
      </c>
      <c r="P85" s="19">
        <v>0</v>
      </c>
      <c r="Q85" s="19">
        <v>1626737.65</v>
      </c>
      <c r="R85" s="19">
        <v>0</v>
      </c>
      <c r="S85" s="19">
        <v>19550143211.740002</v>
      </c>
      <c r="T85" s="19">
        <v>19550143211.740002</v>
      </c>
      <c r="U85" s="19">
        <v>2120244356.6099999</v>
      </c>
      <c r="V85" s="19">
        <v>2200244356.6100001</v>
      </c>
      <c r="W85" s="19">
        <v>0</v>
      </c>
      <c r="X85" s="19">
        <v>2120244356.6099968</v>
      </c>
      <c r="Y85" s="20">
        <f t="shared" si="11"/>
        <v>0.89877392211659946</v>
      </c>
      <c r="Z85" s="20">
        <f t="shared" si="12"/>
        <v>0.90209165312000794</v>
      </c>
      <c r="AA85" s="20">
        <f t="shared" si="13"/>
        <v>7.5061672949783441E-5</v>
      </c>
      <c r="AB85" s="21">
        <f t="shared" si="14"/>
        <v>0.90216671479295774</v>
      </c>
    </row>
    <row r="86" spans="1:28" outlineLevel="2" x14ac:dyDescent="0.35">
      <c r="A86" s="15" t="s">
        <v>385</v>
      </c>
      <c r="B86" s="16" t="s">
        <v>475</v>
      </c>
      <c r="C86" s="16" t="s">
        <v>34</v>
      </c>
      <c r="D86" s="16" t="s">
        <v>44</v>
      </c>
      <c r="E86" s="16"/>
      <c r="F86" s="16">
        <v>280</v>
      </c>
      <c r="G86" s="16">
        <v>1111</v>
      </c>
      <c r="H86" s="16">
        <v>3480</v>
      </c>
      <c r="I86" s="17" t="s">
        <v>45</v>
      </c>
      <c r="J86" s="18">
        <v>17157502004</v>
      </c>
      <c r="K86" s="19">
        <v>17157502004</v>
      </c>
      <c r="L86" s="19">
        <v>0</v>
      </c>
      <c r="M86" s="19">
        <v>0</v>
      </c>
      <c r="N86" s="19">
        <v>-70000000</v>
      </c>
      <c r="O86" s="19">
        <v>17087502004</v>
      </c>
      <c r="P86" s="19">
        <v>0</v>
      </c>
      <c r="Q86" s="19">
        <v>1184021.2</v>
      </c>
      <c r="R86" s="19">
        <v>0</v>
      </c>
      <c r="S86" s="19">
        <v>15380373835.5</v>
      </c>
      <c r="T86" s="19">
        <v>15380373835.5</v>
      </c>
      <c r="U86" s="19">
        <v>1705944147.3</v>
      </c>
      <c r="V86" s="19">
        <v>1775944147.3</v>
      </c>
      <c r="W86" s="19">
        <v>0</v>
      </c>
      <c r="X86" s="19">
        <v>1705944147.2999992</v>
      </c>
      <c r="Y86" s="20">
        <f t="shared" si="11"/>
        <v>0.89642267457782077</v>
      </c>
      <c r="Z86" s="20">
        <f t="shared" si="12"/>
        <v>0.90009492504519506</v>
      </c>
      <c r="AA86" s="20">
        <f t="shared" si="13"/>
        <v>6.9291649518041508E-5</v>
      </c>
      <c r="AB86" s="21">
        <f t="shared" si="14"/>
        <v>0.90016421669471314</v>
      </c>
    </row>
    <row r="87" spans="1:28" outlineLevel="2" x14ac:dyDescent="0.35">
      <c r="A87" s="15" t="s">
        <v>385</v>
      </c>
      <c r="B87" s="16" t="s">
        <v>498</v>
      </c>
      <c r="C87" s="16" t="s">
        <v>34</v>
      </c>
      <c r="D87" s="16" t="s">
        <v>44</v>
      </c>
      <c r="E87" s="16"/>
      <c r="F87" s="16">
        <v>280</v>
      </c>
      <c r="G87" s="16">
        <v>1111</v>
      </c>
      <c r="H87" s="16">
        <v>3480</v>
      </c>
      <c r="I87" s="17" t="s">
        <v>45</v>
      </c>
      <c r="J87" s="18">
        <v>8730676008</v>
      </c>
      <c r="K87" s="19">
        <v>8480676008</v>
      </c>
      <c r="L87" s="19">
        <v>0</v>
      </c>
      <c r="M87" s="19">
        <v>0</v>
      </c>
      <c r="N87" s="19">
        <v>-20000000</v>
      </c>
      <c r="O87" s="19">
        <v>8460676008</v>
      </c>
      <c r="P87" s="19">
        <v>0</v>
      </c>
      <c r="Q87" s="19">
        <v>811773.89</v>
      </c>
      <c r="R87" s="19">
        <v>0</v>
      </c>
      <c r="S87" s="19">
        <v>7580316597.5299997</v>
      </c>
      <c r="T87" s="19">
        <v>7580316597.5299997</v>
      </c>
      <c r="U87" s="19">
        <v>879547636.58000004</v>
      </c>
      <c r="V87" s="19">
        <v>899547636.58000004</v>
      </c>
      <c r="W87" s="19">
        <v>0</v>
      </c>
      <c r="X87" s="19">
        <v>879547636.57999992</v>
      </c>
      <c r="Y87" s="20">
        <f t="shared" si="11"/>
        <v>0.89383400455097306</v>
      </c>
      <c r="Z87" s="20">
        <f t="shared" si="12"/>
        <v>0.89594691846873986</v>
      </c>
      <c r="AA87" s="20">
        <f t="shared" si="13"/>
        <v>9.5946693766836886E-5</v>
      </c>
      <c r="AB87" s="21">
        <f t="shared" si="14"/>
        <v>0.89604286516250675</v>
      </c>
    </row>
    <row r="88" spans="1:28" outlineLevel="1" x14ac:dyDescent="0.35">
      <c r="A88" s="22"/>
      <c r="B88" s="23"/>
      <c r="C88" s="23"/>
      <c r="D88" s="23" t="s">
        <v>518</v>
      </c>
      <c r="E88" s="23"/>
      <c r="F88" s="23"/>
      <c r="G88" s="23"/>
      <c r="H88" s="23"/>
      <c r="I88" s="24"/>
      <c r="J88" s="25">
        <f t="shared" ref="J88:X88" si="15">SUBTOTAL(9,J72:J87)</f>
        <v>170838618869</v>
      </c>
      <c r="K88" s="26">
        <f t="shared" si="15"/>
        <v>169991978438</v>
      </c>
      <c r="L88" s="26">
        <f t="shared" si="15"/>
        <v>0</v>
      </c>
      <c r="M88" s="26">
        <f t="shared" si="15"/>
        <v>-571088185</v>
      </c>
      <c r="N88" s="26">
        <f t="shared" si="15"/>
        <v>-290000000</v>
      </c>
      <c r="O88" s="26">
        <f t="shared" si="15"/>
        <v>169130890253</v>
      </c>
      <c r="P88" s="26">
        <f t="shared" si="15"/>
        <v>0</v>
      </c>
      <c r="Q88" s="26">
        <f t="shared" si="15"/>
        <v>11178019.380000001</v>
      </c>
      <c r="R88" s="26">
        <f t="shared" si="15"/>
        <v>0</v>
      </c>
      <c r="S88" s="26">
        <f t="shared" si="15"/>
        <v>152212175058.06</v>
      </c>
      <c r="T88" s="26">
        <f t="shared" si="15"/>
        <v>152212175058.06</v>
      </c>
      <c r="U88" s="26">
        <f t="shared" si="15"/>
        <v>16907537175.559999</v>
      </c>
      <c r="V88" s="26">
        <f t="shared" si="15"/>
        <v>17768625360.560001</v>
      </c>
      <c r="W88" s="26">
        <f t="shared" si="15"/>
        <v>0</v>
      </c>
      <c r="X88" s="26">
        <f t="shared" si="15"/>
        <v>16907537175.560005</v>
      </c>
      <c r="Y88" s="27">
        <f t="shared" si="11"/>
        <v>0.89540798605138472</v>
      </c>
      <c r="Z88" s="27">
        <f t="shared" si="12"/>
        <v>0.89996673481921852</v>
      </c>
      <c r="AA88" s="27">
        <f t="shared" si="13"/>
        <v>6.609093917308064E-5</v>
      </c>
      <c r="AB88" s="28">
        <f t="shared" si="14"/>
        <v>0.90003282575839161</v>
      </c>
    </row>
    <row r="89" spans="1:28" outlineLevel="2" x14ac:dyDescent="0.35">
      <c r="A89" s="15" t="s">
        <v>32</v>
      </c>
      <c r="B89" s="16" t="s">
        <v>33</v>
      </c>
      <c r="C89" s="16" t="s">
        <v>34</v>
      </c>
      <c r="D89" s="16" t="s">
        <v>46</v>
      </c>
      <c r="E89" s="16"/>
      <c r="F89" s="16" t="s">
        <v>36</v>
      </c>
      <c r="G89" s="16">
        <v>1111</v>
      </c>
      <c r="H89" s="16">
        <v>3480</v>
      </c>
      <c r="I89" s="17" t="s">
        <v>47</v>
      </c>
      <c r="J89" s="18">
        <v>1575507412</v>
      </c>
      <c r="K89" s="19">
        <v>1540507412</v>
      </c>
      <c r="L89" s="19">
        <v>0</v>
      </c>
      <c r="M89" s="19">
        <v>-14453415</v>
      </c>
      <c r="N89" s="19">
        <v>0</v>
      </c>
      <c r="O89" s="19">
        <v>1526053997</v>
      </c>
      <c r="P89" s="19">
        <v>0</v>
      </c>
      <c r="Q89" s="19">
        <v>0</v>
      </c>
      <c r="R89" s="19">
        <v>0</v>
      </c>
      <c r="S89" s="19">
        <v>1369291527.4300001</v>
      </c>
      <c r="T89" s="19">
        <v>1369291527.4300001</v>
      </c>
      <c r="U89" s="19">
        <v>156762469.56999999</v>
      </c>
      <c r="V89" s="19">
        <v>171215884.56999999</v>
      </c>
      <c r="W89" s="19">
        <v>0</v>
      </c>
      <c r="X89" s="19">
        <v>156762469.56999993</v>
      </c>
      <c r="Y89" s="20">
        <f t="shared" si="11"/>
        <v>0.88885747433846174</v>
      </c>
      <c r="Z89" s="20">
        <f t="shared" si="12"/>
        <v>0.89727593526954341</v>
      </c>
      <c r="AA89" s="20">
        <f t="shared" si="13"/>
        <v>0</v>
      </c>
      <c r="AB89" s="21">
        <f t="shared" si="14"/>
        <v>0.89727593526954341</v>
      </c>
    </row>
    <row r="90" spans="1:28" outlineLevel="2" x14ac:dyDescent="0.35">
      <c r="A90" s="15" t="s">
        <v>199</v>
      </c>
      <c r="B90" s="16" t="s">
        <v>33</v>
      </c>
      <c r="C90" s="16" t="s">
        <v>34</v>
      </c>
      <c r="D90" s="16" t="s">
        <v>46</v>
      </c>
      <c r="E90" s="16"/>
      <c r="F90" s="16" t="s">
        <v>36</v>
      </c>
      <c r="G90" s="16">
        <v>1111</v>
      </c>
      <c r="H90" s="16">
        <v>3480</v>
      </c>
      <c r="I90" s="17" t="s">
        <v>47</v>
      </c>
      <c r="J90" s="18">
        <v>2005761888</v>
      </c>
      <c r="K90" s="19">
        <v>2005761888</v>
      </c>
      <c r="L90" s="19">
        <v>0</v>
      </c>
      <c r="M90" s="19">
        <v>0</v>
      </c>
      <c r="N90" s="19">
        <v>0</v>
      </c>
      <c r="O90" s="19">
        <v>2005761888</v>
      </c>
      <c r="P90" s="19">
        <v>0</v>
      </c>
      <c r="Q90" s="19">
        <v>0</v>
      </c>
      <c r="R90" s="19">
        <v>0</v>
      </c>
      <c r="S90" s="19">
        <v>1796100438.5799999</v>
      </c>
      <c r="T90" s="19">
        <v>1796100438.5799999</v>
      </c>
      <c r="U90" s="19">
        <v>209661449.41999999</v>
      </c>
      <c r="V90" s="19">
        <v>209661449.41999999</v>
      </c>
      <c r="W90" s="19">
        <v>0</v>
      </c>
      <c r="X90" s="19">
        <v>209661449.42000008</v>
      </c>
      <c r="Y90" s="20">
        <f t="shared" si="11"/>
        <v>0.89547041915874703</v>
      </c>
      <c r="Z90" s="20">
        <f t="shared" si="12"/>
        <v>0.89547041915874703</v>
      </c>
      <c r="AA90" s="20">
        <f t="shared" si="13"/>
        <v>0</v>
      </c>
      <c r="AB90" s="21">
        <f t="shared" si="14"/>
        <v>0.89547041915874703</v>
      </c>
    </row>
    <row r="91" spans="1:28" outlineLevel="2" x14ac:dyDescent="0.35">
      <c r="A91" s="15" t="s">
        <v>276</v>
      </c>
      <c r="B91" s="16" t="s">
        <v>277</v>
      </c>
      <c r="C91" s="16" t="s">
        <v>34</v>
      </c>
      <c r="D91" s="16" t="s">
        <v>46</v>
      </c>
      <c r="E91" s="16"/>
      <c r="F91" s="16" t="s">
        <v>36</v>
      </c>
      <c r="G91" s="16">
        <v>1111</v>
      </c>
      <c r="H91" s="16">
        <v>3480</v>
      </c>
      <c r="I91" s="17" t="s">
        <v>47</v>
      </c>
      <c r="J91" s="18">
        <v>65715167</v>
      </c>
      <c r="K91" s="19">
        <v>67715167</v>
      </c>
      <c r="L91" s="19">
        <v>0</v>
      </c>
      <c r="M91" s="19">
        <v>0</v>
      </c>
      <c r="N91" s="19">
        <v>0</v>
      </c>
      <c r="O91" s="19">
        <v>67715167</v>
      </c>
      <c r="P91" s="19">
        <v>0</v>
      </c>
      <c r="Q91" s="19">
        <v>0</v>
      </c>
      <c r="R91" s="19">
        <v>0</v>
      </c>
      <c r="S91" s="19">
        <v>58157528.75</v>
      </c>
      <c r="T91" s="19">
        <v>58157528.75</v>
      </c>
      <c r="U91" s="19">
        <v>9557638.25</v>
      </c>
      <c r="V91" s="19">
        <v>9557638.25</v>
      </c>
      <c r="W91" s="19">
        <v>0</v>
      </c>
      <c r="X91" s="19">
        <v>9557638.25</v>
      </c>
      <c r="Y91" s="20">
        <f t="shared" si="11"/>
        <v>0.85885528053116966</v>
      </c>
      <c r="Z91" s="20">
        <f t="shared" si="12"/>
        <v>0.85885528053116966</v>
      </c>
      <c r="AA91" s="20">
        <f t="shared" si="13"/>
        <v>0</v>
      </c>
      <c r="AB91" s="21">
        <f t="shared" si="14"/>
        <v>0.85885528053116966</v>
      </c>
    </row>
    <row r="92" spans="1:28" outlineLevel="2" x14ac:dyDescent="0.35">
      <c r="A92" s="15" t="s">
        <v>276</v>
      </c>
      <c r="B92" s="16" t="s">
        <v>281</v>
      </c>
      <c r="C92" s="16" t="s">
        <v>34</v>
      </c>
      <c r="D92" s="16" t="s">
        <v>46</v>
      </c>
      <c r="E92" s="16"/>
      <c r="F92" s="16" t="s">
        <v>36</v>
      </c>
      <c r="G92" s="16">
        <v>1111</v>
      </c>
      <c r="H92" s="16">
        <v>3480</v>
      </c>
      <c r="I92" s="17" t="s">
        <v>47</v>
      </c>
      <c r="J92" s="18">
        <v>1156463964</v>
      </c>
      <c r="K92" s="19">
        <v>1141463964</v>
      </c>
      <c r="L92" s="19">
        <v>0</v>
      </c>
      <c r="M92" s="19">
        <v>-11874304</v>
      </c>
      <c r="N92" s="19">
        <v>0</v>
      </c>
      <c r="O92" s="19">
        <v>1129589660</v>
      </c>
      <c r="P92" s="19">
        <v>0</v>
      </c>
      <c r="Q92" s="19">
        <v>230589.34</v>
      </c>
      <c r="R92" s="19">
        <v>0</v>
      </c>
      <c r="S92" s="19">
        <v>1021457262.6900001</v>
      </c>
      <c r="T92" s="19">
        <v>1021457262.6900001</v>
      </c>
      <c r="U92" s="19">
        <v>107901807.97</v>
      </c>
      <c r="V92" s="19">
        <v>119776111.97</v>
      </c>
      <c r="W92" s="19">
        <v>0</v>
      </c>
      <c r="X92" s="19">
        <v>107901807.97000003</v>
      </c>
      <c r="Y92" s="20">
        <f t="shared" si="11"/>
        <v>0.89486597466514506</v>
      </c>
      <c r="Z92" s="20">
        <f t="shared" si="12"/>
        <v>0.90427285133789204</v>
      </c>
      <c r="AA92" s="20">
        <f t="shared" si="13"/>
        <v>2.0413549111276391E-4</v>
      </c>
      <c r="AB92" s="21">
        <f t="shared" si="14"/>
        <v>0.90447698682900479</v>
      </c>
    </row>
    <row r="93" spans="1:28" outlineLevel="2" x14ac:dyDescent="0.35">
      <c r="A93" s="15" t="s">
        <v>276</v>
      </c>
      <c r="B93" s="16" t="s">
        <v>309</v>
      </c>
      <c r="C93" s="16" t="s">
        <v>34</v>
      </c>
      <c r="D93" s="16" t="s">
        <v>46</v>
      </c>
      <c r="E93" s="16"/>
      <c r="F93" s="16" t="s">
        <v>36</v>
      </c>
      <c r="G93" s="16">
        <v>1111</v>
      </c>
      <c r="H93" s="16">
        <v>3480</v>
      </c>
      <c r="I93" s="17" t="s">
        <v>47</v>
      </c>
      <c r="J93" s="18">
        <v>229895435</v>
      </c>
      <c r="K93" s="19">
        <v>221395435</v>
      </c>
      <c r="L93" s="19">
        <v>0</v>
      </c>
      <c r="M93" s="19">
        <v>0</v>
      </c>
      <c r="N93" s="19">
        <v>0</v>
      </c>
      <c r="O93" s="19">
        <v>221395435</v>
      </c>
      <c r="P93" s="19">
        <v>0</v>
      </c>
      <c r="Q93" s="19">
        <v>0</v>
      </c>
      <c r="R93" s="19">
        <v>0</v>
      </c>
      <c r="S93" s="19">
        <v>189819014.06999999</v>
      </c>
      <c r="T93" s="19">
        <v>189819014.06999999</v>
      </c>
      <c r="U93" s="19">
        <v>31576420.93</v>
      </c>
      <c r="V93" s="19">
        <v>31576420.93</v>
      </c>
      <c r="W93" s="19">
        <v>0</v>
      </c>
      <c r="X93" s="19">
        <v>31576420.930000007</v>
      </c>
      <c r="Y93" s="20">
        <f t="shared" si="11"/>
        <v>0.85737546517162833</v>
      </c>
      <c r="Z93" s="20">
        <f t="shared" si="12"/>
        <v>0.85737546517162833</v>
      </c>
      <c r="AA93" s="20">
        <f t="shared" si="13"/>
        <v>0</v>
      </c>
      <c r="AB93" s="21">
        <f t="shared" si="14"/>
        <v>0.85737546517162833</v>
      </c>
    </row>
    <row r="94" spans="1:28" outlineLevel="2" x14ac:dyDescent="0.35">
      <c r="A94" s="15" t="s">
        <v>317</v>
      </c>
      <c r="B94" s="16" t="s">
        <v>33</v>
      </c>
      <c r="C94" s="16" t="s">
        <v>34</v>
      </c>
      <c r="D94" s="16" t="s">
        <v>46</v>
      </c>
      <c r="E94" s="16"/>
      <c r="F94" s="16" t="s">
        <v>36</v>
      </c>
      <c r="G94" s="16">
        <v>1111</v>
      </c>
      <c r="H94" s="16">
        <v>3480</v>
      </c>
      <c r="I94" s="17" t="s">
        <v>47</v>
      </c>
      <c r="J94" s="18">
        <v>434087621</v>
      </c>
      <c r="K94" s="19">
        <v>407245578</v>
      </c>
      <c r="L94" s="19">
        <v>0</v>
      </c>
      <c r="M94" s="19">
        <v>-12816532</v>
      </c>
      <c r="N94" s="19">
        <v>0</v>
      </c>
      <c r="O94" s="19">
        <v>394429046</v>
      </c>
      <c r="P94" s="19">
        <v>0</v>
      </c>
      <c r="Q94" s="19">
        <v>716987.5</v>
      </c>
      <c r="R94" s="19">
        <v>0</v>
      </c>
      <c r="S94" s="19">
        <v>333565727.23000002</v>
      </c>
      <c r="T94" s="19">
        <v>333565727.23000002</v>
      </c>
      <c r="U94" s="19">
        <v>60146331.270000003</v>
      </c>
      <c r="V94" s="19">
        <v>72962863.269999996</v>
      </c>
      <c r="W94" s="19">
        <v>0</v>
      </c>
      <c r="X94" s="19">
        <v>60146331.269999981</v>
      </c>
      <c r="Y94" s="20">
        <f t="shared" si="11"/>
        <v>0.81907759162949101</v>
      </c>
      <c r="Z94" s="20">
        <f t="shared" si="12"/>
        <v>0.84569260457050621</v>
      </c>
      <c r="AA94" s="20">
        <f t="shared" si="13"/>
        <v>1.8177857520158391E-3</v>
      </c>
      <c r="AB94" s="21">
        <f t="shared" si="14"/>
        <v>0.84751039032252207</v>
      </c>
    </row>
    <row r="95" spans="1:28" outlineLevel="2" x14ac:dyDescent="0.35">
      <c r="A95" s="15" t="s">
        <v>326</v>
      </c>
      <c r="B95" s="16" t="s">
        <v>33</v>
      </c>
      <c r="C95" s="16" t="s">
        <v>34</v>
      </c>
      <c r="D95" s="16" t="s">
        <v>46</v>
      </c>
      <c r="E95" s="16"/>
      <c r="F95" s="16" t="s">
        <v>36</v>
      </c>
      <c r="G95" s="16">
        <v>1111</v>
      </c>
      <c r="H95" s="16">
        <v>3480</v>
      </c>
      <c r="I95" s="17" t="s">
        <v>47</v>
      </c>
      <c r="J95" s="18">
        <v>1226011430</v>
      </c>
      <c r="K95" s="19">
        <v>1180511430</v>
      </c>
      <c r="L95" s="19">
        <v>0</v>
      </c>
      <c r="M95" s="19">
        <v>-1724355</v>
      </c>
      <c r="N95" s="19">
        <v>0</v>
      </c>
      <c r="O95" s="19">
        <v>1178787075</v>
      </c>
      <c r="P95" s="19">
        <v>0</v>
      </c>
      <c r="Q95" s="19">
        <v>0</v>
      </c>
      <c r="R95" s="19">
        <v>0</v>
      </c>
      <c r="S95" s="19">
        <v>1034690596.97</v>
      </c>
      <c r="T95" s="19">
        <v>1034690596.97</v>
      </c>
      <c r="U95" s="19">
        <v>144096478.03</v>
      </c>
      <c r="V95" s="19">
        <v>145820833.03</v>
      </c>
      <c r="W95" s="19">
        <v>0</v>
      </c>
      <c r="X95" s="19">
        <v>144096478.02999997</v>
      </c>
      <c r="Y95" s="20">
        <f t="shared" si="11"/>
        <v>0.87647655979917116</v>
      </c>
      <c r="Z95" s="20">
        <f t="shared" si="12"/>
        <v>0.87775868849766614</v>
      </c>
      <c r="AA95" s="20">
        <f t="shared" si="13"/>
        <v>0</v>
      </c>
      <c r="AB95" s="21">
        <f t="shared" si="14"/>
        <v>0.87775868849766614</v>
      </c>
    </row>
    <row r="96" spans="1:28" outlineLevel="2" x14ac:dyDescent="0.35">
      <c r="A96" s="15" t="s">
        <v>341</v>
      </c>
      <c r="B96" s="16" t="s">
        <v>33</v>
      </c>
      <c r="C96" s="16" t="s">
        <v>34</v>
      </c>
      <c r="D96" s="16" t="s">
        <v>46</v>
      </c>
      <c r="E96" s="16"/>
      <c r="F96" s="16" t="s">
        <v>36</v>
      </c>
      <c r="G96" s="16">
        <v>1111</v>
      </c>
      <c r="H96" s="16">
        <v>3480</v>
      </c>
      <c r="I96" s="17" t="s">
        <v>47</v>
      </c>
      <c r="J96" s="18">
        <v>286970559</v>
      </c>
      <c r="K96" s="19">
        <v>286970559</v>
      </c>
      <c r="L96" s="19">
        <v>0</v>
      </c>
      <c r="M96" s="19">
        <v>0</v>
      </c>
      <c r="N96" s="19">
        <v>0</v>
      </c>
      <c r="O96" s="19">
        <v>286970559</v>
      </c>
      <c r="P96" s="19">
        <v>0</v>
      </c>
      <c r="Q96" s="19">
        <v>0</v>
      </c>
      <c r="R96" s="19">
        <v>0</v>
      </c>
      <c r="S96" s="19">
        <v>239889603.18000001</v>
      </c>
      <c r="T96" s="19">
        <v>239889603.18000001</v>
      </c>
      <c r="U96" s="19">
        <v>47080955.82</v>
      </c>
      <c r="V96" s="19">
        <v>47080955.82</v>
      </c>
      <c r="W96" s="19">
        <v>0</v>
      </c>
      <c r="X96" s="19">
        <v>47080955.819999993</v>
      </c>
      <c r="Y96" s="20">
        <f t="shared" si="11"/>
        <v>0.83593802798425743</v>
      </c>
      <c r="Z96" s="20">
        <f t="shared" si="12"/>
        <v>0.83593802798425743</v>
      </c>
      <c r="AA96" s="20">
        <f t="shared" si="13"/>
        <v>0</v>
      </c>
      <c r="AB96" s="21">
        <f t="shared" si="14"/>
        <v>0.83593802798425743</v>
      </c>
    </row>
    <row r="97" spans="1:28" outlineLevel="2" x14ac:dyDescent="0.35">
      <c r="A97" s="15" t="s">
        <v>346</v>
      </c>
      <c r="B97" s="16" t="s">
        <v>33</v>
      </c>
      <c r="C97" s="16" t="s">
        <v>34</v>
      </c>
      <c r="D97" s="16" t="s">
        <v>46</v>
      </c>
      <c r="E97" s="16"/>
      <c r="F97" s="16" t="s">
        <v>36</v>
      </c>
      <c r="G97" s="16">
        <v>1111</v>
      </c>
      <c r="H97" s="16">
        <v>3480</v>
      </c>
      <c r="I97" s="17" t="s">
        <v>47</v>
      </c>
      <c r="J97" s="18">
        <v>4572940406</v>
      </c>
      <c r="K97" s="19">
        <v>4537940406</v>
      </c>
      <c r="L97" s="19">
        <v>0</v>
      </c>
      <c r="M97" s="19">
        <v>-10000000</v>
      </c>
      <c r="N97" s="19">
        <v>0</v>
      </c>
      <c r="O97" s="19">
        <v>4527940406</v>
      </c>
      <c r="P97" s="19">
        <v>0</v>
      </c>
      <c r="Q97" s="19">
        <v>299625</v>
      </c>
      <c r="R97" s="19">
        <v>0</v>
      </c>
      <c r="S97" s="19">
        <v>4071496177.3800001</v>
      </c>
      <c r="T97" s="19">
        <v>4071496177.3800001</v>
      </c>
      <c r="U97" s="19">
        <v>456144603.62</v>
      </c>
      <c r="V97" s="19">
        <v>466144603.62</v>
      </c>
      <c r="W97" s="19">
        <v>0</v>
      </c>
      <c r="X97" s="19">
        <v>456144603.61999989</v>
      </c>
      <c r="Y97" s="20">
        <f t="shared" si="11"/>
        <v>0.89721235034217861</v>
      </c>
      <c r="Z97" s="20">
        <f t="shared" si="12"/>
        <v>0.89919385245990358</v>
      </c>
      <c r="AA97" s="20">
        <f t="shared" si="13"/>
        <v>6.6172469850302182E-5</v>
      </c>
      <c r="AB97" s="21">
        <f t="shared" si="14"/>
        <v>0.89926002492975388</v>
      </c>
    </row>
    <row r="98" spans="1:28" outlineLevel="2" x14ac:dyDescent="0.35">
      <c r="A98" s="15" t="s">
        <v>353</v>
      </c>
      <c r="B98" s="16" t="s">
        <v>33</v>
      </c>
      <c r="C98" s="16" t="s">
        <v>34</v>
      </c>
      <c r="D98" s="16" t="s">
        <v>46</v>
      </c>
      <c r="E98" s="16"/>
      <c r="F98" s="16" t="s">
        <v>36</v>
      </c>
      <c r="G98" s="16">
        <v>1111</v>
      </c>
      <c r="H98" s="16">
        <v>3460</v>
      </c>
      <c r="I98" s="17" t="s">
        <v>47</v>
      </c>
      <c r="J98" s="18">
        <v>192907233</v>
      </c>
      <c r="K98" s="19">
        <v>208907233</v>
      </c>
      <c r="L98" s="19">
        <v>0</v>
      </c>
      <c r="M98" s="19">
        <v>0</v>
      </c>
      <c r="N98" s="19">
        <v>0</v>
      </c>
      <c r="O98" s="19">
        <v>208907233</v>
      </c>
      <c r="P98" s="19">
        <v>0</v>
      </c>
      <c r="Q98" s="19">
        <v>0</v>
      </c>
      <c r="R98" s="19">
        <v>0</v>
      </c>
      <c r="S98" s="19">
        <v>188401273.72</v>
      </c>
      <c r="T98" s="19">
        <v>188401273.72</v>
      </c>
      <c r="U98" s="19">
        <v>20505959.280000001</v>
      </c>
      <c r="V98" s="19">
        <v>20505959.280000001</v>
      </c>
      <c r="W98" s="19">
        <v>0</v>
      </c>
      <c r="X98" s="19">
        <v>20505959.280000001</v>
      </c>
      <c r="Y98" s="20">
        <f t="shared" si="11"/>
        <v>0.90184179367307971</v>
      </c>
      <c r="Z98" s="20">
        <f t="shared" si="12"/>
        <v>0.90184179367307971</v>
      </c>
      <c r="AA98" s="20">
        <f t="shared" si="13"/>
        <v>0</v>
      </c>
      <c r="AB98" s="21">
        <f t="shared" si="14"/>
        <v>0.90184179367307971</v>
      </c>
    </row>
    <row r="99" spans="1:28" outlineLevel="2" x14ac:dyDescent="0.35">
      <c r="A99" s="15" t="s">
        <v>385</v>
      </c>
      <c r="B99" s="16" t="s">
        <v>277</v>
      </c>
      <c r="C99" s="16" t="s">
        <v>34</v>
      </c>
      <c r="D99" s="16" t="s">
        <v>46</v>
      </c>
      <c r="E99" s="16"/>
      <c r="F99" s="16">
        <v>280</v>
      </c>
      <c r="G99" s="16">
        <v>1111</v>
      </c>
      <c r="H99" s="16">
        <v>3410</v>
      </c>
      <c r="I99" s="17" t="s">
        <v>47</v>
      </c>
      <c r="J99" s="18">
        <v>9842120475</v>
      </c>
      <c r="K99" s="19">
        <v>9778871258</v>
      </c>
      <c r="L99" s="19">
        <v>0</v>
      </c>
      <c r="M99" s="19">
        <v>-150000000</v>
      </c>
      <c r="N99" s="19">
        <v>-35000000</v>
      </c>
      <c r="O99" s="19">
        <v>9593871258</v>
      </c>
      <c r="P99" s="19">
        <v>0</v>
      </c>
      <c r="Q99" s="19">
        <v>984358.05</v>
      </c>
      <c r="R99" s="19">
        <v>0</v>
      </c>
      <c r="S99" s="19">
        <v>8681559628.8999996</v>
      </c>
      <c r="T99" s="19">
        <v>8681559628.8999996</v>
      </c>
      <c r="U99" s="19">
        <v>911327271.04999995</v>
      </c>
      <c r="V99" s="19">
        <v>1096327271.05</v>
      </c>
      <c r="W99" s="19">
        <v>0</v>
      </c>
      <c r="X99" s="19">
        <v>911327271.05000114</v>
      </c>
      <c r="Y99" s="20">
        <f t="shared" si="11"/>
        <v>0.88778749610776397</v>
      </c>
      <c r="Z99" s="20">
        <f t="shared" si="12"/>
        <v>0.90490683014541651</v>
      </c>
      <c r="AA99" s="20">
        <f t="shared" si="13"/>
        <v>1.0260279959241454E-4</v>
      </c>
      <c r="AB99" s="21">
        <f t="shared" si="14"/>
        <v>0.90500943294500891</v>
      </c>
    </row>
    <row r="100" spans="1:28" outlineLevel="2" x14ac:dyDescent="0.35">
      <c r="A100" s="15" t="s">
        <v>385</v>
      </c>
      <c r="B100" s="16" t="s">
        <v>281</v>
      </c>
      <c r="C100" s="16" t="s">
        <v>34</v>
      </c>
      <c r="D100" s="16" t="s">
        <v>46</v>
      </c>
      <c r="E100" s="16"/>
      <c r="F100" s="16">
        <v>280</v>
      </c>
      <c r="G100" s="16">
        <v>1111</v>
      </c>
      <c r="H100" s="16">
        <v>3420</v>
      </c>
      <c r="I100" s="17" t="s">
        <v>47</v>
      </c>
      <c r="J100" s="18">
        <v>7937160585</v>
      </c>
      <c r="K100" s="19">
        <v>7687160585</v>
      </c>
      <c r="L100" s="19">
        <v>0</v>
      </c>
      <c r="M100" s="19">
        <v>-60312419</v>
      </c>
      <c r="N100" s="19">
        <v>-65000000</v>
      </c>
      <c r="O100" s="19">
        <v>7561848166</v>
      </c>
      <c r="P100" s="19">
        <v>0</v>
      </c>
      <c r="Q100" s="19">
        <v>361621.09</v>
      </c>
      <c r="R100" s="19">
        <v>0</v>
      </c>
      <c r="S100" s="19">
        <v>6842496862.1499996</v>
      </c>
      <c r="T100" s="19">
        <v>6842496862.1499996</v>
      </c>
      <c r="U100" s="19">
        <v>718989682.75999999</v>
      </c>
      <c r="V100" s="19">
        <v>844302101.75999999</v>
      </c>
      <c r="W100" s="19">
        <v>0</v>
      </c>
      <c r="X100" s="19">
        <v>718989682.76000023</v>
      </c>
      <c r="Y100" s="20">
        <f t="shared" si="11"/>
        <v>0.89012019281889365</v>
      </c>
      <c r="Z100" s="20">
        <f t="shared" si="12"/>
        <v>0.90487096698339076</v>
      </c>
      <c r="AA100" s="20">
        <f t="shared" si="13"/>
        <v>4.7821786693091877E-5</v>
      </c>
      <c r="AB100" s="21">
        <f t="shared" si="14"/>
        <v>0.9049187887700838</v>
      </c>
    </row>
    <row r="101" spans="1:28" outlineLevel="2" x14ac:dyDescent="0.35">
      <c r="A101" s="15" t="s">
        <v>385</v>
      </c>
      <c r="B101" s="16" t="s">
        <v>309</v>
      </c>
      <c r="C101" s="16" t="s">
        <v>34</v>
      </c>
      <c r="D101" s="16" t="s">
        <v>46</v>
      </c>
      <c r="E101" s="16"/>
      <c r="F101" s="16">
        <v>280</v>
      </c>
      <c r="G101" s="16">
        <v>1111</v>
      </c>
      <c r="H101" s="16">
        <v>3420</v>
      </c>
      <c r="I101" s="17" t="s">
        <v>47</v>
      </c>
      <c r="J101" s="18">
        <v>3414752656</v>
      </c>
      <c r="K101" s="19">
        <v>3414752656</v>
      </c>
      <c r="L101" s="19">
        <v>0</v>
      </c>
      <c r="M101" s="19">
        <v>-54273211</v>
      </c>
      <c r="N101" s="19">
        <v>-10000000</v>
      </c>
      <c r="O101" s="19">
        <v>3350479445</v>
      </c>
      <c r="P101" s="19">
        <v>0</v>
      </c>
      <c r="Q101" s="19">
        <v>1052669.54</v>
      </c>
      <c r="R101" s="19">
        <v>0</v>
      </c>
      <c r="S101" s="19">
        <v>3002162137.1700001</v>
      </c>
      <c r="T101" s="19">
        <v>3002162137.1700001</v>
      </c>
      <c r="U101" s="19">
        <v>347264638.29000002</v>
      </c>
      <c r="V101" s="19">
        <v>411537849.29000002</v>
      </c>
      <c r="W101" s="19">
        <v>0</v>
      </c>
      <c r="X101" s="19">
        <v>347264638.28999996</v>
      </c>
      <c r="Y101" s="20">
        <f t="shared" si="11"/>
        <v>0.87917411291706749</v>
      </c>
      <c r="Z101" s="20">
        <f t="shared" si="12"/>
        <v>0.89603956283038777</v>
      </c>
      <c r="AA101" s="20">
        <f t="shared" si="13"/>
        <v>3.1418474796821207E-4</v>
      </c>
      <c r="AB101" s="21">
        <f t="shared" si="14"/>
        <v>0.89635374757835595</v>
      </c>
    </row>
    <row r="102" spans="1:28" outlineLevel="2" x14ac:dyDescent="0.35">
      <c r="A102" s="15" t="s">
        <v>385</v>
      </c>
      <c r="B102" s="16" t="s">
        <v>475</v>
      </c>
      <c r="C102" s="16" t="s">
        <v>34</v>
      </c>
      <c r="D102" s="16" t="s">
        <v>46</v>
      </c>
      <c r="E102" s="16"/>
      <c r="F102" s="16">
        <v>280</v>
      </c>
      <c r="G102" s="16">
        <v>1111</v>
      </c>
      <c r="H102" s="16">
        <v>3480</v>
      </c>
      <c r="I102" s="17" t="s">
        <v>47</v>
      </c>
      <c r="J102" s="18">
        <v>905617309</v>
      </c>
      <c r="K102" s="19">
        <v>905617309</v>
      </c>
      <c r="L102" s="19">
        <v>0</v>
      </c>
      <c r="M102" s="19">
        <v>-8098009</v>
      </c>
      <c r="N102" s="19">
        <v>0</v>
      </c>
      <c r="O102" s="19">
        <v>897519300</v>
      </c>
      <c r="P102" s="19">
        <v>0</v>
      </c>
      <c r="Q102" s="19">
        <v>0</v>
      </c>
      <c r="R102" s="19">
        <v>0</v>
      </c>
      <c r="S102" s="19">
        <v>752428378.28999996</v>
      </c>
      <c r="T102" s="19">
        <v>752428378.28999996</v>
      </c>
      <c r="U102" s="19">
        <v>145090921.71000001</v>
      </c>
      <c r="V102" s="19">
        <v>153188930.71000001</v>
      </c>
      <c r="W102" s="19">
        <v>0</v>
      </c>
      <c r="X102" s="19">
        <v>145090921.71000004</v>
      </c>
      <c r="Y102" s="20">
        <f t="shared" si="11"/>
        <v>0.83084584494177327</v>
      </c>
      <c r="Z102" s="20">
        <f t="shared" si="12"/>
        <v>0.83834228221053297</v>
      </c>
      <c r="AA102" s="20">
        <f t="shared" si="13"/>
        <v>0</v>
      </c>
      <c r="AB102" s="21">
        <f t="shared" si="14"/>
        <v>0.83834228221053297</v>
      </c>
    </row>
    <row r="103" spans="1:28" outlineLevel="2" x14ac:dyDescent="0.35">
      <c r="A103" s="15" t="s">
        <v>385</v>
      </c>
      <c r="B103" s="16" t="s">
        <v>498</v>
      </c>
      <c r="C103" s="16" t="s">
        <v>34</v>
      </c>
      <c r="D103" s="16" t="s">
        <v>46</v>
      </c>
      <c r="E103" s="16"/>
      <c r="F103" s="16">
        <v>280</v>
      </c>
      <c r="G103" s="16">
        <v>1111</v>
      </c>
      <c r="H103" s="16">
        <v>3480</v>
      </c>
      <c r="I103" s="17" t="s">
        <v>47</v>
      </c>
      <c r="J103" s="18">
        <v>2397821502</v>
      </c>
      <c r="K103" s="19">
        <v>2397821502</v>
      </c>
      <c r="L103" s="19">
        <v>0</v>
      </c>
      <c r="M103" s="19">
        <v>-25687851</v>
      </c>
      <c r="N103" s="19">
        <v>0</v>
      </c>
      <c r="O103" s="19">
        <v>2372133651</v>
      </c>
      <c r="P103" s="19">
        <v>0</v>
      </c>
      <c r="Q103" s="19">
        <v>477412.47</v>
      </c>
      <c r="R103" s="19">
        <v>0</v>
      </c>
      <c r="S103" s="19">
        <v>2084219311.3199999</v>
      </c>
      <c r="T103" s="19">
        <v>2084219311.3199999</v>
      </c>
      <c r="U103" s="19">
        <v>287436927.20999998</v>
      </c>
      <c r="V103" s="19">
        <v>313124778.20999998</v>
      </c>
      <c r="W103" s="19">
        <v>0</v>
      </c>
      <c r="X103" s="19">
        <v>287436927.21000028</v>
      </c>
      <c r="Y103" s="20">
        <f t="shared" si="11"/>
        <v>0.86921370484899418</v>
      </c>
      <c r="Z103" s="20">
        <f t="shared" si="12"/>
        <v>0.87862642580925976</v>
      </c>
      <c r="AA103" s="20">
        <f t="shared" si="13"/>
        <v>2.0125867267164365E-4</v>
      </c>
      <c r="AB103" s="21">
        <f t="shared" si="14"/>
        <v>0.87882768448193138</v>
      </c>
    </row>
    <row r="104" spans="1:28" outlineLevel="1" x14ac:dyDescent="0.35">
      <c r="A104" s="22"/>
      <c r="B104" s="23"/>
      <c r="C104" s="23"/>
      <c r="D104" s="23" t="s">
        <v>519</v>
      </c>
      <c r="E104" s="23"/>
      <c r="F104" s="23"/>
      <c r="G104" s="23"/>
      <c r="H104" s="23"/>
      <c r="I104" s="24"/>
      <c r="J104" s="25">
        <f t="shared" ref="J104:X104" si="16">SUBTOTAL(9,J89:J103)</f>
        <v>36243733642</v>
      </c>
      <c r="K104" s="26">
        <f t="shared" si="16"/>
        <v>35782642382</v>
      </c>
      <c r="L104" s="26">
        <f t="shared" si="16"/>
        <v>0</v>
      </c>
      <c r="M104" s="26">
        <f t="shared" si="16"/>
        <v>-349240096</v>
      </c>
      <c r="N104" s="26">
        <f t="shared" si="16"/>
        <v>-110000000</v>
      </c>
      <c r="O104" s="26">
        <f t="shared" si="16"/>
        <v>35323402286</v>
      </c>
      <c r="P104" s="26">
        <f t="shared" si="16"/>
        <v>0</v>
      </c>
      <c r="Q104" s="26">
        <f t="shared" si="16"/>
        <v>4123262.9899999993</v>
      </c>
      <c r="R104" s="26">
        <f t="shared" si="16"/>
        <v>0</v>
      </c>
      <c r="S104" s="26">
        <f t="shared" si="16"/>
        <v>31665735467.830002</v>
      </c>
      <c r="T104" s="26">
        <f t="shared" si="16"/>
        <v>31665735467.830002</v>
      </c>
      <c r="U104" s="26">
        <f t="shared" si="16"/>
        <v>3653543555.1800003</v>
      </c>
      <c r="V104" s="26">
        <f t="shared" si="16"/>
        <v>4112783651.1800003</v>
      </c>
      <c r="W104" s="26">
        <f t="shared" si="16"/>
        <v>0</v>
      </c>
      <c r="X104" s="26">
        <f t="shared" si="16"/>
        <v>3653543555.1800013</v>
      </c>
      <c r="Y104" s="27">
        <f t="shared" si="11"/>
        <v>0.88494681666547481</v>
      </c>
      <c r="Z104" s="27">
        <f t="shared" si="12"/>
        <v>0.89645202382954858</v>
      </c>
      <c r="AA104" s="27">
        <f t="shared" si="13"/>
        <v>1.1672893105300348E-4</v>
      </c>
      <c r="AB104" s="28">
        <f t="shared" si="14"/>
        <v>0.89656875276060155</v>
      </c>
    </row>
    <row r="105" spans="1:28" outlineLevel="2" x14ac:dyDescent="0.35">
      <c r="A105" s="15" t="s">
        <v>32</v>
      </c>
      <c r="B105" s="16" t="s">
        <v>33</v>
      </c>
      <c r="C105" s="16" t="s">
        <v>34</v>
      </c>
      <c r="D105" s="16" t="s">
        <v>48</v>
      </c>
      <c r="E105" s="16"/>
      <c r="F105" s="16" t="s">
        <v>36</v>
      </c>
      <c r="G105" s="16">
        <v>1111</v>
      </c>
      <c r="H105" s="16">
        <v>3480</v>
      </c>
      <c r="I105" s="17" t="s">
        <v>49</v>
      </c>
      <c r="J105" s="18">
        <v>572743814</v>
      </c>
      <c r="K105" s="19">
        <v>570265590</v>
      </c>
      <c r="L105" s="19">
        <v>0</v>
      </c>
      <c r="M105" s="19">
        <v>0</v>
      </c>
      <c r="N105" s="19">
        <v>0</v>
      </c>
      <c r="O105" s="19">
        <v>570265590</v>
      </c>
      <c r="P105" s="19">
        <v>0</v>
      </c>
      <c r="Q105" s="19">
        <v>0</v>
      </c>
      <c r="R105" s="19">
        <v>0</v>
      </c>
      <c r="S105" s="19">
        <v>1140853.74</v>
      </c>
      <c r="T105" s="19">
        <v>1140853.74</v>
      </c>
      <c r="U105" s="19">
        <v>569124736.25999999</v>
      </c>
      <c r="V105" s="19">
        <v>569124736.25999999</v>
      </c>
      <c r="W105" s="19">
        <v>0</v>
      </c>
      <c r="X105" s="19">
        <v>569124736.25999999</v>
      </c>
      <c r="Y105" s="20">
        <f t="shared" si="11"/>
        <v>2.000565631182481E-3</v>
      </c>
      <c r="Z105" s="20">
        <f t="shared" si="12"/>
        <v>2.000565631182481E-3</v>
      </c>
      <c r="AA105" s="20">
        <f t="shared" si="13"/>
        <v>0</v>
      </c>
      <c r="AB105" s="21">
        <f t="shared" si="14"/>
        <v>2.000565631182481E-3</v>
      </c>
    </row>
    <row r="106" spans="1:28" outlineLevel="2" x14ac:dyDescent="0.35">
      <c r="A106" s="15" t="s">
        <v>199</v>
      </c>
      <c r="B106" s="16" t="s">
        <v>33</v>
      </c>
      <c r="C106" s="16" t="s">
        <v>34</v>
      </c>
      <c r="D106" s="16" t="s">
        <v>48</v>
      </c>
      <c r="E106" s="16"/>
      <c r="F106" s="16" t="s">
        <v>36</v>
      </c>
      <c r="G106" s="16">
        <v>1111</v>
      </c>
      <c r="H106" s="16">
        <v>3480</v>
      </c>
      <c r="I106" s="17" t="s">
        <v>49</v>
      </c>
      <c r="J106" s="18">
        <v>820885488</v>
      </c>
      <c r="K106" s="19">
        <v>819263967</v>
      </c>
      <c r="L106" s="19">
        <v>0</v>
      </c>
      <c r="M106" s="19">
        <v>0</v>
      </c>
      <c r="N106" s="19">
        <v>0</v>
      </c>
      <c r="O106" s="19">
        <v>819263967</v>
      </c>
      <c r="P106" s="19">
        <v>0</v>
      </c>
      <c r="Q106" s="19">
        <v>0</v>
      </c>
      <c r="R106" s="19">
        <v>0</v>
      </c>
      <c r="S106" s="19">
        <v>249086.19</v>
      </c>
      <c r="T106" s="19">
        <v>249086.19</v>
      </c>
      <c r="U106" s="19">
        <v>819014880.80999994</v>
      </c>
      <c r="V106" s="19">
        <v>819014880.80999994</v>
      </c>
      <c r="W106" s="19">
        <v>0</v>
      </c>
      <c r="X106" s="19">
        <v>819014880.80999994</v>
      </c>
      <c r="Y106" s="20">
        <f t="shared" si="11"/>
        <v>3.0403654991944737E-4</v>
      </c>
      <c r="Z106" s="20">
        <f t="shared" si="12"/>
        <v>3.0403654991944737E-4</v>
      </c>
      <c r="AA106" s="20">
        <f t="shared" si="13"/>
        <v>0</v>
      </c>
      <c r="AB106" s="21">
        <f t="shared" si="14"/>
        <v>3.0403654991944737E-4</v>
      </c>
    </row>
    <row r="107" spans="1:28" outlineLevel="2" x14ac:dyDescent="0.35">
      <c r="A107" s="15" t="s">
        <v>276</v>
      </c>
      <c r="B107" s="16" t="s">
        <v>277</v>
      </c>
      <c r="C107" s="16" t="s">
        <v>34</v>
      </c>
      <c r="D107" s="16" t="s">
        <v>48</v>
      </c>
      <c r="E107" s="16"/>
      <c r="F107" s="16" t="s">
        <v>36</v>
      </c>
      <c r="G107" s="16">
        <v>1111</v>
      </c>
      <c r="H107" s="16">
        <v>3480</v>
      </c>
      <c r="I107" s="17" t="s">
        <v>49</v>
      </c>
      <c r="J107" s="18">
        <v>25291263</v>
      </c>
      <c r="K107" s="19">
        <v>25210629</v>
      </c>
      <c r="L107" s="19">
        <v>0</v>
      </c>
      <c r="M107" s="19">
        <v>0</v>
      </c>
      <c r="N107" s="19">
        <v>0</v>
      </c>
      <c r="O107" s="19">
        <v>25210629</v>
      </c>
      <c r="P107" s="19">
        <v>0</v>
      </c>
      <c r="Q107" s="19">
        <v>0</v>
      </c>
      <c r="R107" s="19">
        <v>0</v>
      </c>
      <c r="S107" s="19">
        <v>0</v>
      </c>
      <c r="T107" s="19">
        <v>0</v>
      </c>
      <c r="U107" s="19">
        <v>25210629</v>
      </c>
      <c r="V107" s="19">
        <v>25210629</v>
      </c>
      <c r="W107" s="19">
        <v>0</v>
      </c>
      <c r="X107" s="19">
        <v>25210629</v>
      </c>
      <c r="Y107" s="20">
        <f t="shared" si="11"/>
        <v>0</v>
      </c>
      <c r="Z107" s="20">
        <f t="shared" si="12"/>
        <v>0</v>
      </c>
      <c r="AA107" s="20">
        <f t="shared" si="13"/>
        <v>0</v>
      </c>
      <c r="AB107" s="21">
        <f t="shared" si="14"/>
        <v>0</v>
      </c>
    </row>
    <row r="108" spans="1:28" outlineLevel="2" x14ac:dyDescent="0.35">
      <c r="A108" s="15" t="s">
        <v>276</v>
      </c>
      <c r="B108" s="16" t="s">
        <v>281</v>
      </c>
      <c r="C108" s="16" t="s">
        <v>34</v>
      </c>
      <c r="D108" s="16" t="s">
        <v>48</v>
      </c>
      <c r="E108" s="16"/>
      <c r="F108" s="16" t="s">
        <v>36</v>
      </c>
      <c r="G108" s="16">
        <v>1111</v>
      </c>
      <c r="H108" s="16">
        <v>3480</v>
      </c>
      <c r="I108" s="17" t="s">
        <v>49</v>
      </c>
      <c r="J108" s="18">
        <v>470811281</v>
      </c>
      <c r="K108" s="19">
        <v>470180621</v>
      </c>
      <c r="L108" s="19">
        <v>0</v>
      </c>
      <c r="M108" s="19">
        <v>0</v>
      </c>
      <c r="N108" s="19">
        <v>0</v>
      </c>
      <c r="O108" s="19">
        <v>470180621</v>
      </c>
      <c r="P108" s="19">
        <v>0</v>
      </c>
      <c r="Q108" s="19">
        <v>0</v>
      </c>
      <c r="R108" s="19">
        <v>0</v>
      </c>
      <c r="S108" s="19">
        <v>831284.57</v>
      </c>
      <c r="T108" s="19">
        <v>831284.57</v>
      </c>
      <c r="U108" s="19">
        <v>469349336.43000001</v>
      </c>
      <c r="V108" s="19">
        <v>469349336.43000001</v>
      </c>
      <c r="W108" s="19">
        <v>0</v>
      </c>
      <c r="X108" s="19">
        <v>469349336.43000001</v>
      </c>
      <c r="Y108" s="20">
        <f t="shared" si="11"/>
        <v>1.7680111277916747E-3</v>
      </c>
      <c r="Z108" s="20">
        <f t="shared" si="12"/>
        <v>1.7680111277916747E-3</v>
      </c>
      <c r="AA108" s="20">
        <f t="shared" si="13"/>
        <v>0</v>
      </c>
      <c r="AB108" s="21">
        <f t="shared" si="14"/>
        <v>1.7680111277916747E-3</v>
      </c>
    </row>
    <row r="109" spans="1:28" outlineLevel="2" x14ac:dyDescent="0.35">
      <c r="A109" s="15" t="s">
        <v>276</v>
      </c>
      <c r="B109" s="16" t="s">
        <v>309</v>
      </c>
      <c r="C109" s="16" t="s">
        <v>34</v>
      </c>
      <c r="D109" s="16" t="s">
        <v>48</v>
      </c>
      <c r="E109" s="16"/>
      <c r="F109" s="16" t="s">
        <v>36</v>
      </c>
      <c r="G109" s="16">
        <v>1111</v>
      </c>
      <c r="H109" s="16">
        <v>3480</v>
      </c>
      <c r="I109" s="17" t="s">
        <v>49</v>
      </c>
      <c r="J109" s="18">
        <v>93619669</v>
      </c>
      <c r="K109" s="19">
        <v>93221034</v>
      </c>
      <c r="L109" s="19">
        <v>0</v>
      </c>
      <c r="M109" s="19">
        <v>0</v>
      </c>
      <c r="N109" s="19">
        <v>0</v>
      </c>
      <c r="O109" s="19">
        <v>93221034</v>
      </c>
      <c r="P109" s="19">
        <v>0</v>
      </c>
      <c r="Q109" s="19">
        <v>0</v>
      </c>
      <c r="R109" s="19">
        <v>0</v>
      </c>
      <c r="S109" s="19">
        <v>125673.88</v>
      </c>
      <c r="T109" s="19">
        <v>125673.88</v>
      </c>
      <c r="U109" s="19">
        <v>93095360.120000005</v>
      </c>
      <c r="V109" s="19">
        <v>93095360.120000005</v>
      </c>
      <c r="W109" s="19">
        <v>0</v>
      </c>
      <c r="X109" s="19">
        <v>93095360.120000005</v>
      </c>
      <c r="Y109" s="20">
        <f t="shared" si="11"/>
        <v>1.3481279343028956E-3</v>
      </c>
      <c r="Z109" s="20">
        <f t="shared" si="12"/>
        <v>1.3481279343028956E-3</v>
      </c>
      <c r="AA109" s="20">
        <f t="shared" si="13"/>
        <v>0</v>
      </c>
      <c r="AB109" s="21">
        <f t="shared" si="14"/>
        <v>1.3481279343028956E-3</v>
      </c>
    </row>
    <row r="110" spans="1:28" outlineLevel="2" x14ac:dyDescent="0.35">
      <c r="A110" s="15" t="s">
        <v>317</v>
      </c>
      <c r="B110" s="16" t="s">
        <v>33</v>
      </c>
      <c r="C110" s="16" t="s">
        <v>34</v>
      </c>
      <c r="D110" s="16" t="s">
        <v>48</v>
      </c>
      <c r="E110" s="16"/>
      <c r="F110" s="16" t="s">
        <v>36</v>
      </c>
      <c r="G110" s="16">
        <v>1111</v>
      </c>
      <c r="H110" s="16">
        <v>3480</v>
      </c>
      <c r="I110" s="17" t="s">
        <v>49</v>
      </c>
      <c r="J110" s="18">
        <v>151577633</v>
      </c>
      <c r="K110" s="19">
        <v>149980456</v>
      </c>
      <c r="L110" s="19">
        <v>0</v>
      </c>
      <c r="M110" s="19">
        <v>0</v>
      </c>
      <c r="N110" s="19">
        <v>0</v>
      </c>
      <c r="O110" s="19">
        <v>149980456</v>
      </c>
      <c r="P110" s="19">
        <v>0</v>
      </c>
      <c r="Q110" s="19">
        <v>0</v>
      </c>
      <c r="R110" s="19">
        <v>0</v>
      </c>
      <c r="S110" s="19">
        <v>239427.88</v>
      </c>
      <c r="T110" s="19">
        <v>239427.88</v>
      </c>
      <c r="U110" s="19">
        <v>149741028.12</v>
      </c>
      <c r="V110" s="19">
        <v>149741028.12</v>
      </c>
      <c r="W110" s="19">
        <v>0</v>
      </c>
      <c r="X110" s="19">
        <v>149741028.12</v>
      </c>
      <c r="Y110" s="20">
        <f t="shared" si="11"/>
        <v>1.5963938661447995E-3</v>
      </c>
      <c r="Z110" s="20">
        <f t="shared" si="12"/>
        <v>1.5963938661447995E-3</v>
      </c>
      <c r="AA110" s="20">
        <f t="shared" si="13"/>
        <v>0</v>
      </c>
      <c r="AB110" s="21">
        <f t="shared" si="14"/>
        <v>1.5963938661447995E-3</v>
      </c>
    </row>
    <row r="111" spans="1:28" outlineLevel="2" x14ac:dyDescent="0.35">
      <c r="A111" s="15" t="s">
        <v>326</v>
      </c>
      <c r="B111" s="16" t="s">
        <v>33</v>
      </c>
      <c r="C111" s="16" t="s">
        <v>34</v>
      </c>
      <c r="D111" s="16" t="s">
        <v>48</v>
      </c>
      <c r="E111" s="16"/>
      <c r="F111" s="16" t="s">
        <v>36</v>
      </c>
      <c r="G111" s="16">
        <v>1111</v>
      </c>
      <c r="H111" s="16">
        <v>3480</v>
      </c>
      <c r="I111" s="17" t="s">
        <v>49</v>
      </c>
      <c r="J111" s="18">
        <v>456473856</v>
      </c>
      <c r="K111" s="19">
        <v>455797999</v>
      </c>
      <c r="L111" s="19">
        <v>0</v>
      </c>
      <c r="M111" s="19">
        <v>0</v>
      </c>
      <c r="N111" s="19">
        <v>0</v>
      </c>
      <c r="O111" s="19">
        <v>455797999</v>
      </c>
      <c r="P111" s="19">
        <v>0</v>
      </c>
      <c r="Q111" s="19">
        <v>0</v>
      </c>
      <c r="R111" s="19">
        <v>0</v>
      </c>
      <c r="S111" s="19">
        <v>1687918.92</v>
      </c>
      <c r="T111" s="19">
        <v>1687918.92</v>
      </c>
      <c r="U111" s="19">
        <v>454110080.07999998</v>
      </c>
      <c r="V111" s="19">
        <v>454110080.07999998</v>
      </c>
      <c r="W111" s="19">
        <v>0</v>
      </c>
      <c r="X111" s="19">
        <v>454110080.07999998</v>
      </c>
      <c r="Y111" s="20">
        <f t="shared" si="11"/>
        <v>3.7032170472516704E-3</v>
      </c>
      <c r="Z111" s="20">
        <f t="shared" si="12"/>
        <v>3.7032170472516704E-3</v>
      </c>
      <c r="AA111" s="20">
        <f t="shared" si="13"/>
        <v>0</v>
      </c>
      <c r="AB111" s="21">
        <f t="shared" si="14"/>
        <v>3.7032170472516704E-3</v>
      </c>
    </row>
    <row r="112" spans="1:28" outlineLevel="2" x14ac:dyDescent="0.35">
      <c r="A112" s="15" t="s">
        <v>341</v>
      </c>
      <c r="B112" s="16" t="s">
        <v>33</v>
      </c>
      <c r="C112" s="16" t="s">
        <v>34</v>
      </c>
      <c r="D112" s="16" t="s">
        <v>48</v>
      </c>
      <c r="E112" s="16"/>
      <c r="F112" s="16" t="s">
        <v>36</v>
      </c>
      <c r="G112" s="16">
        <v>1111</v>
      </c>
      <c r="H112" s="16">
        <v>3480</v>
      </c>
      <c r="I112" s="17" t="s">
        <v>49</v>
      </c>
      <c r="J112" s="18">
        <v>115148385</v>
      </c>
      <c r="K112" s="19">
        <v>115148385</v>
      </c>
      <c r="L112" s="19">
        <v>0</v>
      </c>
      <c r="M112" s="19">
        <v>0</v>
      </c>
      <c r="N112" s="19">
        <v>0</v>
      </c>
      <c r="O112" s="19">
        <v>115148385</v>
      </c>
      <c r="P112" s="19">
        <v>0</v>
      </c>
      <c r="Q112" s="19">
        <v>0</v>
      </c>
      <c r="R112" s="19">
        <v>0</v>
      </c>
      <c r="S112" s="19">
        <v>84249.72</v>
      </c>
      <c r="T112" s="19">
        <v>84249.72</v>
      </c>
      <c r="U112" s="19">
        <v>115064135.28</v>
      </c>
      <c r="V112" s="19">
        <v>115064135.28</v>
      </c>
      <c r="W112" s="19">
        <v>0</v>
      </c>
      <c r="X112" s="19">
        <v>115064135.28</v>
      </c>
      <c r="Y112" s="20">
        <f t="shared" si="11"/>
        <v>7.3166219395955925E-4</v>
      </c>
      <c r="Z112" s="20">
        <f t="shared" si="12"/>
        <v>7.3166219395955925E-4</v>
      </c>
      <c r="AA112" s="20">
        <f t="shared" si="13"/>
        <v>0</v>
      </c>
      <c r="AB112" s="21">
        <f t="shared" si="14"/>
        <v>7.3166219395955925E-4</v>
      </c>
    </row>
    <row r="113" spans="1:28" outlineLevel="2" x14ac:dyDescent="0.35">
      <c r="A113" s="15" t="s">
        <v>346</v>
      </c>
      <c r="B113" s="16" t="s">
        <v>33</v>
      </c>
      <c r="C113" s="16" t="s">
        <v>34</v>
      </c>
      <c r="D113" s="16" t="s">
        <v>48</v>
      </c>
      <c r="E113" s="16"/>
      <c r="F113" s="16" t="s">
        <v>36</v>
      </c>
      <c r="G113" s="16">
        <v>1111</v>
      </c>
      <c r="H113" s="16">
        <v>3480</v>
      </c>
      <c r="I113" s="17" t="s">
        <v>49</v>
      </c>
      <c r="J113" s="18">
        <v>1995371392</v>
      </c>
      <c r="K113" s="19">
        <v>1993818902</v>
      </c>
      <c r="L113" s="19">
        <v>0</v>
      </c>
      <c r="M113" s="19">
        <v>0</v>
      </c>
      <c r="N113" s="19">
        <v>0</v>
      </c>
      <c r="O113" s="19">
        <v>1993818902</v>
      </c>
      <c r="P113" s="19">
        <v>0</v>
      </c>
      <c r="Q113" s="19">
        <v>0</v>
      </c>
      <c r="R113" s="19">
        <v>0</v>
      </c>
      <c r="S113" s="19">
        <v>7958315.9000000004</v>
      </c>
      <c r="T113" s="19">
        <v>7958315.9000000004</v>
      </c>
      <c r="U113" s="19">
        <v>1985860586.0999999</v>
      </c>
      <c r="V113" s="19">
        <v>1985860586.0999999</v>
      </c>
      <c r="W113" s="19">
        <v>0</v>
      </c>
      <c r="X113" s="19">
        <v>1985860586.0999999</v>
      </c>
      <c r="Y113" s="20">
        <f t="shared" si="11"/>
        <v>3.991493857349337E-3</v>
      </c>
      <c r="Z113" s="20">
        <f t="shared" si="12"/>
        <v>3.991493857349337E-3</v>
      </c>
      <c r="AA113" s="20">
        <f t="shared" si="13"/>
        <v>0</v>
      </c>
      <c r="AB113" s="21">
        <f t="shared" si="14"/>
        <v>3.991493857349337E-3</v>
      </c>
    </row>
    <row r="114" spans="1:28" outlineLevel="2" x14ac:dyDescent="0.35">
      <c r="A114" s="15" t="s">
        <v>353</v>
      </c>
      <c r="B114" s="16" t="s">
        <v>33</v>
      </c>
      <c r="C114" s="16" t="s">
        <v>34</v>
      </c>
      <c r="D114" s="16" t="s">
        <v>48</v>
      </c>
      <c r="E114" s="16"/>
      <c r="F114" s="16" t="s">
        <v>36</v>
      </c>
      <c r="G114" s="16">
        <v>1111</v>
      </c>
      <c r="H114" s="16">
        <v>3460</v>
      </c>
      <c r="I114" s="17" t="s">
        <v>49</v>
      </c>
      <c r="J114" s="18">
        <v>81549822</v>
      </c>
      <c r="K114" s="19">
        <v>81549822</v>
      </c>
      <c r="L114" s="19">
        <v>0</v>
      </c>
      <c r="M114" s="19">
        <v>0</v>
      </c>
      <c r="N114" s="19">
        <v>0</v>
      </c>
      <c r="O114" s="19">
        <v>81549822</v>
      </c>
      <c r="P114" s="19">
        <v>0</v>
      </c>
      <c r="Q114" s="19">
        <v>0</v>
      </c>
      <c r="R114" s="19">
        <v>0</v>
      </c>
      <c r="S114" s="19">
        <v>98056.71</v>
      </c>
      <c r="T114" s="19">
        <v>98056.71</v>
      </c>
      <c r="U114" s="19">
        <v>81451765.290000007</v>
      </c>
      <c r="V114" s="19">
        <v>81451765.290000007</v>
      </c>
      <c r="W114" s="19">
        <v>0</v>
      </c>
      <c r="X114" s="19">
        <v>81451765.290000007</v>
      </c>
      <c r="Y114" s="20">
        <f t="shared" si="11"/>
        <v>1.2024147643142618E-3</v>
      </c>
      <c r="Z114" s="20">
        <f t="shared" si="12"/>
        <v>1.2024147643142618E-3</v>
      </c>
      <c r="AA114" s="20">
        <f t="shared" si="13"/>
        <v>0</v>
      </c>
      <c r="AB114" s="21">
        <f t="shared" si="14"/>
        <v>1.2024147643142618E-3</v>
      </c>
    </row>
    <row r="115" spans="1:28" outlineLevel="2" x14ac:dyDescent="0.35">
      <c r="A115" s="15" t="s">
        <v>385</v>
      </c>
      <c r="B115" s="16" t="s">
        <v>277</v>
      </c>
      <c r="C115" s="16" t="s">
        <v>34</v>
      </c>
      <c r="D115" s="16" t="s">
        <v>48</v>
      </c>
      <c r="E115" s="16"/>
      <c r="F115" s="16">
        <v>280</v>
      </c>
      <c r="G115" s="16">
        <v>1111</v>
      </c>
      <c r="H115" s="16">
        <v>3410</v>
      </c>
      <c r="I115" s="17" t="s">
        <v>49</v>
      </c>
      <c r="J115" s="18">
        <v>38033769067</v>
      </c>
      <c r="K115" s="19">
        <v>45037031306</v>
      </c>
      <c r="L115" s="19">
        <v>0</v>
      </c>
      <c r="M115" s="19">
        <v>0</v>
      </c>
      <c r="N115" s="19">
        <v>0</v>
      </c>
      <c r="O115" s="19">
        <v>45037031306</v>
      </c>
      <c r="P115" s="19">
        <v>0</v>
      </c>
      <c r="Q115" s="19">
        <v>0</v>
      </c>
      <c r="R115" s="19">
        <v>0</v>
      </c>
      <c r="S115" s="19">
        <v>632581358.71000004</v>
      </c>
      <c r="T115" s="19">
        <v>632581358.71000004</v>
      </c>
      <c r="U115" s="19">
        <v>44404449947.290001</v>
      </c>
      <c r="V115" s="19">
        <v>44404449947.290001</v>
      </c>
      <c r="W115" s="19">
        <v>0</v>
      </c>
      <c r="X115" s="19">
        <v>44404449947.290001</v>
      </c>
      <c r="Y115" s="20">
        <f t="shared" si="11"/>
        <v>1.4045804982392905E-2</v>
      </c>
      <c r="Z115" s="20">
        <f t="shared" si="12"/>
        <v>1.4045804982392905E-2</v>
      </c>
      <c r="AA115" s="20">
        <f t="shared" si="13"/>
        <v>0</v>
      </c>
      <c r="AB115" s="21">
        <f t="shared" si="14"/>
        <v>1.4045804982392905E-2</v>
      </c>
    </row>
    <row r="116" spans="1:28" outlineLevel="2" x14ac:dyDescent="0.35">
      <c r="A116" s="15" t="s">
        <v>385</v>
      </c>
      <c r="B116" s="16" t="s">
        <v>277</v>
      </c>
      <c r="C116" s="16" t="s">
        <v>34</v>
      </c>
      <c r="D116" s="16" t="s">
        <v>48</v>
      </c>
      <c r="E116" s="16"/>
      <c r="F116" s="16" t="s">
        <v>36</v>
      </c>
      <c r="G116" s="16">
        <v>1111</v>
      </c>
      <c r="H116" s="16">
        <v>3420</v>
      </c>
      <c r="I116" s="17" t="s">
        <v>390</v>
      </c>
      <c r="J116" s="19">
        <v>0</v>
      </c>
      <c r="K116" s="19">
        <v>715000000</v>
      </c>
      <c r="L116" s="19">
        <v>0</v>
      </c>
      <c r="M116" s="19">
        <v>0</v>
      </c>
      <c r="N116" s="19">
        <v>0</v>
      </c>
      <c r="O116" s="19">
        <v>715000000</v>
      </c>
      <c r="P116" s="19">
        <v>0</v>
      </c>
      <c r="Q116" s="19">
        <v>0</v>
      </c>
      <c r="R116" s="19">
        <v>0</v>
      </c>
      <c r="S116" s="19">
        <v>0</v>
      </c>
      <c r="T116" s="19">
        <v>0</v>
      </c>
      <c r="U116" s="19">
        <v>715000000</v>
      </c>
      <c r="V116" s="19">
        <v>715000000</v>
      </c>
      <c r="W116" s="19">
        <v>0</v>
      </c>
      <c r="X116" s="19">
        <v>715000000</v>
      </c>
      <c r="Y116" s="20">
        <f t="shared" si="11"/>
        <v>0</v>
      </c>
      <c r="Z116" s="20">
        <f t="shared" si="12"/>
        <v>0</v>
      </c>
      <c r="AA116" s="20">
        <f t="shared" si="13"/>
        <v>0</v>
      </c>
      <c r="AB116" s="21">
        <f t="shared" si="14"/>
        <v>0</v>
      </c>
    </row>
    <row r="117" spans="1:28" outlineLevel="2" x14ac:dyDescent="0.35">
      <c r="A117" s="15" t="s">
        <v>385</v>
      </c>
      <c r="B117" s="16" t="s">
        <v>281</v>
      </c>
      <c r="C117" s="16" t="s">
        <v>34</v>
      </c>
      <c r="D117" s="16" t="s">
        <v>48</v>
      </c>
      <c r="E117" s="16"/>
      <c r="F117" s="16">
        <v>280</v>
      </c>
      <c r="G117" s="16">
        <v>1111</v>
      </c>
      <c r="H117" s="16">
        <v>3420</v>
      </c>
      <c r="I117" s="17" t="s">
        <v>49</v>
      </c>
      <c r="J117" s="18">
        <v>17288703654</v>
      </c>
      <c r="K117" s="19">
        <v>18422952067</v>
      </c>
      <c r="L117" s="19">
        <v>0</v>
      </c>
      <c r="M117" s="19">
        <v>0</v>
      </c>
      <c r="N117" s="19">
        <v>0</v>
      </c>
      <c r="O117" s="19">
        <v>18422952067</v>
      </c>
      <c r="P117" s="19">
        <v>0</v>
      </c>
      <c r="Q117" s="19">
        <v>0</v>
      </c>
      <c r="R117" s="19">
        <v>0</v>
      </c>
      <c r="S117" s="19">
        <v>420688175.27999997</v>
      </c>
      <c r="T117" s="19">
        <v>420688175.27999997</v>
      </c>
      <c r="U117" s="19">
        <v>18002263891.720001</v>
      </c>
      <c r="V117" s="19">
        <v>18002263891.720001</v>
      </c>
      <c r="W117" s="19">
        <v>0</v>
      </c>
      <c r="X117" s="19">
        <v>18002263891.720001</v>
      </c>
      <c r="Y117" s="20">
        <f t="shared" si="11"/>
        <v>2.2835003518982992E-2</v>
      </c>
      <c r="Z117" s="20">
        <f t="shared" si="12"/>
        <v>2.2835003518982992E-2</v>
      </c>
      <c r="AA117" s="20">
        <f t="shared" si="13"/>
        <v>0</v>
      </c>
      <c r="AB117" s="21">
        <f t="shared" si="14"/>
        <v>2.2835003518982992E-2</v>
      </c>
    </row>
    <row r="118" spans="1:28" outlineLevel="2" x14ac:dyDescent="0.35">
      <c r="A118" s="15" t="s">
        <v>385</v>
      </c>
      <c r="B118" s="16" t="s">
        <v>281</v>
      </c>
      <c r="C118" s="16" t="s">
        <v>34</v>
      </c>
      <c r="D118" s="16" t="s">
        <v>48</v>
      </c>
      <c r="E118" s="16"/>
      <c r="F118" s="16" t="s">
        <v>36</v>
      </c>
      <c r="G118" s="16">
        <v>1111</v>
      </c>
      <c r="H118" s="16">
        <v>3420</v>
      </c>
      <c r="I118" s="17" t="s">
        <v>390</v>
      </c>
      <c r="J118" s="19">
        <v>0</v>
      </c>
      <c r="K118" s="19">
        <v>3902040058</v>
      </c>
      <c r="L118" s="19">
        <v>0</v>
      </c>
      <c r="M118" s="19">
        <v>0</v>
      </c>
      <c r="N118" s="19">
        <v>0</v>
      </c>
      <c r="O118" s="19">
        <v>3902040058</v>
      </c>
      <c r="P118" s="19">
        <v>0</v>
      </c>
      <c r="Q118" s="19">
        <v>0</v>
      </c>
      <c r="R118" s="19">
        <v>0</v>
      </c>
      <c r="S118" s="19">
        <v>0</v>
      </c>
      <c r="T118" s="19">
        <v>0</v>
      </c>
      <c r="U118" s="19">
        <v>3902040058</v>
      </c>
      <c r="V118" s="19">
        <v>3902040058</v>
      </c>
      <c r="W118" s="19">
        <v>0</v>
      </c>
      <c r="X118" s="19">
        <v>3902040058</v>
      </c>
      <c r="Y118" s="20">
        <f t="shared" si="11"/>
        <v>0</v>
      </c>
      <c r="Z118" s="20">
        <f t="shared" si="12"/>
        <v>0</v>
      </c>
      <c r="AA118" s="20">
        <f t="shared" si="13"/>
        <v>0</v>
      </c>
      <c r="AB118" s="21">
        <f t="shared" si="14"/>
        <v>0</v>
      </c>
    </row>
    <row r="119" spans="1:28" outlineLevel="2" x14ac:dyDescent="0.35">
      <c r="A119" s="15" t="s">
        <v>385</v>
      </c>
      <c r="B119" s="16" t="s">
        <v>309</v>
      </c>
      <c r="C119" s="16" t="s">
        <v>34</v>
      </c>
      <c r="D119" s="16" t="s">
        <v>48</v>
      </c>
      <c r="E119" s="16"/>
      <c r="F119" s="16">
        <v>280</v>
      </c>
      <c r="G119" s="16">
        <v>1111</v>
      </c>
      <c r="H119" s="16">
        <v>3420</v>
      </c>
      <c r="I119" s="17" t="s">
        <v>49</v>
      </c>
      <c r="J119" s="18">
        <v>8784286116</v>
      </c>
      <c r="K119" s="19">
        <v>8780527726</v>
      </c>
      <c r="L119" s="19">
        <v>0</v>
      </c>
      <c r="M119" s="19">
        <v>0</v>
      </c>
      <c r="N119" s="19">
        <v>0</v>
      </c>
      <c r="O119" s="19">
        <v>8780527726</v>
      </c>
      <c r="P119" s="19">
        <v>0</v>
      </c>
      <c r="Q119" s="19">
        <v>0</v>
      </c>
      <c r="R119" s="19">
        <v>0</v>
      </c>
      <c r="S119" s="19">
        <v>174385401.00999999</v>
      </c>
      <c r="T119" s="19">
        <v>174385401.00999999</v>
      </c>
      <c r="U119" s="19">
        <v>8606142324.9899998</v>
      </c>
      <c r="V119" s="19">
        <v>8606142324.9899998</v>
      </c>
      <c r="W119" s="19">
        <v>0</v>
      </c>
      <c r="X119" s="19">
        <v>8606142324.9899998</v>
      </c>
      <c r="Y119" s="20">
        <f t="shared" si="11"/>
        <v>1.9860469262414353E-2</v>
      </c>
      <c r="Z119" s="20">
        <f t="shared" si="12"/>
        <v>1.9860469262414353E-2</v>
      </c>
      <c r="AA119" s="20">
        <f t="shared" si="13"/>
        <v>0</v>
      </c>
      <c r="AB119" s="21">
        <f t="shared" si="14"/>
        <v>1.9860469262414353E-2</v>
      </c>
    </row>
    <row r="120" spans="1:28" outlineLevel="2" x14ac:dyDescent="0.35">
      <c r="A120" s="15" t="s">
        <v>385</v>
      </c>
      <c r="B120" s="16" t="s">
        <v>309</v>
      </c>
      <c r="C120" s="16" t="s">
        <v>34</v>
      </c>
      <c r="D120" s="16" t="s">
        <v>48</v>
      </c>
      <c r="E120" s="16"/>
      <c r="F120" s="16" t="s">
        <v>36</v>
      </c>
      <c r="G120" s="16">
        <v>1111</v>
      </c>
      <c r="H120" s="16">
        <v>3420</v>
      </c>
      <c r="I120" s="17" t="s">
        <v>390</v>
      </c>
      <c r="J120" s="19">
        <v>0</v>
      </c>
      <c r="K120" s="19">
        <v>4820000000</v>
      </c>
      <c r="L120" s="19">
        <v>0</v>
      </c>
      <c r="M120" s="19">
        <v>0</v>
      </c>
      <c r="N120" s="19">
        <v>0</v>
      </c>
      <c r="O120" s="19">
        <v>4820000000</v>
      </c>
      <c r="P120" s="19">
        <v>0</v>
      </c>
      <c r="Q120" s="19">
        <v>0</v>
      </c>
      <c r="R120" s="19">
        <v>0</v>
      </c>
      <c r="S120" s="19">
        <v>0</v>
      </c>
      <c r="T120" s="19">
        <v>0</v>
      </c>
      <c r="U120" s="19">
        <v>4820000000</v>
      </c>
      <c r="V120" s="19">
        <v>4820000000</v>
      </c>
      <c r="W120" s="19">
        <v>0</v>
      </c>
      <c r="X120" s="19">
        <v>4820000000</v>
      </c>
      <c r="Y120" s="20">
        <f t="shared" si="11"/>
        <v>0</v>
      </c>
      <c r="Z120" s="20">
        <f t="shared" si="12"/>
        <v>0</v>
      </c>
      <c r="AA120" s="20">
        <f t="shared" si="13"/>
        <v>0</v>
      </c>
      <c r="AB120" s="21">
        <f t="shared" si="14"/>
        <v>0</v>
      </c>
    </row>
    <row r="121" spans="1:28" outlineLevel="2" x14ac:dyDescent="0.35">
      <c r="A121" s="15" t="s">
        <v>385</v>
      </c>
      <c r="B121" s="16" t="s">
        <v>475</v>
      </c>
      <c r="C121" s="16" t="s">
        <v>34</v>
      </c>
      <c r="D121" s="16" t="s">
        <v>48</v>
      </c>
      <c r="E121" s="16"/>
      <c r="F121" s="16">
        <v>280</v>
      </c>
      <c r="G121" s="16">
        <v>1111</v>
      </c>
      <c r="H121" s="16">
        <v>3480</v>
      </c>
      <c r="I121" s="17" t="s">
        <v>49</v>
      </c>
      <c r="J121" s="18">
        <v>6048413893</v>
      </c>
      <c r="K121" s="19">
        <v>6046892866</v>
      </c>
      <c r="L121" s="19">
        <v>0</v>
      </c>
      <c r="M121" s="19">
        <v>0</v>
      </c>
      <c r="N121" s="19">
        <v>0</v>
      </c>
      <c r="O121" s="19">
        <v>6046892866</v>
      </c>
      <c r="P121" s="19">
        <v>0</v>
      </c>
      <c r="Q121" s="19">
        <v>0</v>
      </c>
      <c r="R121" s="19">
        <v>0</v>
      </c>
      <c r="S121" s="19">
        <v>150170240.13999999</v>
      </c>
      <c r="T121" s="19">
        <v>150170240.13999999</v>
      </c>
      <c r="U121" s="19">
        <v>5896722625.8599997</v>
      </c>
      <c r="V121" s="19">
        <v>5896722625.8599997</v>
      </c>
      <c r="W121" s="19">
        <v>0</v>
      </c>
      <c r="X121" s="19">
        <v>5896722625.8599997</v>
      </c>
      <c r="Y121" s="20">
        <f t="shared" si="11"/>
        <v>2.4834281583582463E-2</v>
      </c>
      <c r="Z121" s="20">
        <f t="shared" si="12"/>
        <v>2.4834281583582463E-2</v>
      </c>
      <c r="AA121" s="20">
        <f t="shared" si="13"/>
        <v>0</v>
      </c>
      <c r="AB121" s="21">
        <f t="shared" si="14"/>
        <v>2.4834281583582463E-2</v>
      </c>
    </row>
    <row r="122" spans="1:28" outlineLevel="2" x14ac:dyDescent="0.35">
      <c r="A122" s="15" t="s">
        <v>385</v>
      </c>
      <c r="B122" s="16" t="s">
        <v>475</v>
      </c>
      <c r="C122" s="16" t="s">
        <v>34</v>
      </c>
      <c r="D122" s="16" t="s">
        <v>48</v>
      </c>
      <c r="E122" s="16"/>
      <c r="F122" s="16" t="s">
        <v>36</v>
      </c>
      <c r="G122" s="16">
        <v>1111</v>
      </c>
      <c r="H122" s="16">
        <v>3480</v>
      </c>
      <c r="I122" s="17" t="s">
        <v>390</v>
      </c>
      <c r="J122" s="19">
        <v>0</v>
      </c>
      <c r="K122" s="19">
        <v>3746000000</v>
      </c>
      <c r="L122" s="19">
        <v>0</v>
      </c>
      <c r="M122" s="19">
        <v>0</v>
      </c>
      <c r="N122" s="19">
        <v>0</v>
      </c>
      <c r="O122" s="19">
        <v>3746000000</v>
      </c>
      <c r="P122" s="19">
        <v>0</v>
      </c>
      <c r="Q122" s="19">
        <v>0</v>
      </c>
      <c r="R122" s="19">
        <v>0</v>
      </c>
      <c r="S122" s="19">
        <v>0</v>
      </c>
      <c r="T122" s="19">
        <v>0</v>
      </c>
      <c r="U122" s="19">
        <v>3746000000</v>
      </c>
      <c r="V122" s="19">
        <v>3746000000</v>
      </c>
      <c r="W122" s="19">
        <v>0</v>
      </c>
      <c r="X122" s="19">
        <v>3746000000</v>
      </c>
      <c r="Y122" s="20">
        <f t="shared" si="11"/>
        <v>0</v>
      </c>
      <c r="Z122" s="20">
        <f t="shared" si="12"/>
        <v>0</v>
      </c>
      <c r="AA122" s="20">
        <f t="shared" si="13"/>
        <v>0</v>
      </c>
      <c r="AB122" s="21">
        <f t="shared" si="14"/>
        <v>0</v>
      </c>
    </row>
    <row r="123" spans="1:28" outlineLevel="2" x14ac:dyDescent="0.35">
      <c r="A123" s="15" t="s">
        <v>385</v>
      </c>
      <c r="B123" s="16" t="s">
        <v>498</v>
      </c>
      <c r="C123" s="16" t="s">
        <v>34</v>
      </c>
      <c r="D123" s="16" t="s">
        <v>48</v>
      </c>
      <c r="E123" s="16"/>
      <c r="F123" s="16">
        <v>280</v>
      </c>
      <c r="G123" s="16">
        <v>1111</v>
      </c>
      <c r="H123" s="16">
        <v>3480</v>
      </c>
      <c r="I123" s="17" t="s">
        <v>49</v>
      </c>
      <c r="J123" s="18">
        <v>5813116590</v>
      </c>
      <c r="K123" s="19">
        <v>6309812824</v>
      </c>
      <c r="L123" s="19">
        <v>0</v>
      </c>
      <c r="M123" s="19">
        <v>0</v>
      </c>
      <c r="N123" s="19">
        <v>0</v>
      </c>
      <c r="O123" s="19">
        <v>6309812824</v>
      </c>
      <c r="P123" s="19">
        <v>0</v>
      </c>
      <c r="Q123" s="19">
        <v>0</v>
      </c>
      <c r="R123" s="19">
        <v>0</v>
      </c>
      <c r="S123" s="19">
        <v>50353816.990000002</v>
      </c>
      <c r="T123" s="19">
        <v>50353816.990000002</v>
      </c>
      <c r="U123" s="19">
        <v>6259459007.0100002</v>
      </c>
      <c r="V123" s="19">
        <v>6259459007.0100002</v>
      </c>
      <c r="W123" s="19">
        <v>0</v>
      </c>
      <c r="X123" s="19">
        <v>6259459007.0100002</v>
      </c>
      <c r="Y123" s="20">
        <f t="shared" si="11"/>
        <v>7.9802394135170315E-3</v>
      </c>
      <c r="Z123" s="20">
        <f t="shared" si="12"/>
        <v>7.9802394135170315E-3</v>
      </c>
      <c r="AA123" s="20">
        <f t="shared" si="13"/>
        <v>0</v>
      </c>
      <c r="AB123" s="21">
        <f t="shared" si="14"/>
        <v>7.9802394135170315E-3</v>
      </c>
    </row>
    <row r="124" spans="1:28" outlineLevel="1" x14ac:dyDescent="0.35">
      <c r="A124" s="22"/>
      <c r="B124" s="23"/>
      <c r="C124" s="23"/>
      <c r="D124" s="23" t="s">
        <v>520</v>
      </c>
      <c r="E124" s="23"/>
      <c r="F124" s="23"/>
      <c r="G124" s="23"/>
      <c r="H124" s="23"/>
      <c r="I124" s="24"/>
      <c r="J124" s="25">
        <f t="shared" ref="J124:X124" si="17">SUBTOTAL(9,J105:J123)</f>
        <v>80751761923</v>
      </c>
      <c r="K124" s="26">
        <f t="shared" si="17"/>
        <v>102554694252</v>
      </c>
      <c r="L124" s="26">
        <f t="shared" si="17"/>
        <v>0</v>
      </c>
      <c r="M124" s="26">
        <f t="shared" si="17"/>
        <v>0</v>
      </c>
      <c r="N124" s="26">
        <f t="shared" si="17"/>
        <v>0</v>
      </c>
      <c r="O124" s="26">
        <f t="shared" si="17"/>
        <v>102554694252</v>
      </c>
      <c r="P124" s="26">
        <f t="shared" si="17"/>
        <v>0</v>
      </c>
      <c r="Q124" s="26">
        <f t="shared" si="17"/>
        <v>0</v>
      </c>
      <c r="R124" s="26">
        <f t="shared" si="17"/>
        <v>0</v>
      </c>
      <c r="S124" s="26">
        <f t="shared" si="17"/>
        <v>1440593859.6400001</v>
      </c>
      <c r="T124" s="26">
        <f t="shared" si="17"/>
        <v>1440593859.6400001</v>
      </c>
      <c r="U124" s="26">
        <f t="shared" si="17"/>
        <v>101114100392.36</v>
      </c>
      <c r="V124" s="26">
        <f t="shared" si="17"/>
        <v>101114100392.36</v>
      </c>
      <c r="W124" s="26">
        <f t="shared" si="17"/>
        <v>0</v>
      </c>
      <c r="X124" s="26">
        <f t="shared" si="17"/>
        <v>101114100392.36</v>
      </c>
      <c r="Y124" s="27">
        <f t="shared" si="11"/>
        <v>1.4047078684668849E-2</v>
      </c>
      <c r="Z124" s="27">
        <f t="shared" si="12"/>
        <v>1.4047078684668849E-2</v>
      </c>
      <c r="AA124" s="27">
        <f t="shared" si="13"/>
        <v>0</v>
      </c>
      <c r="AB124" s="28">
        <f t="shared" si="14"/>
        <v>1.4047078684668849E-2</v>
      </c>
    </row>
    <row r="125" spans="1:28" outlineLevel="2" x14ac:dyDescent="0.35">
      <c r="A125" s="15" t="s">
        <v>32</v>
      </c>
      <c r="B125" s="16" t="s">
        <v>33</v>
      </c>
      <c r="C125" s="16" t="s">
        <v>34</v>
      </c>
      <c r="D125" s="16" t="s">
        <v>50</v>
      </c>
      <c r="E125" s="16"/>
      <c r="F125" s="16" t="s">
        <v>36</v>
      </c>
      <c r="G125" s="16">
        <v>1111</v>
      </c>
      <c r="H125" s="16">
        <v>3480</v>
      </c>
      <c r="I125" s="17" t="s">
        <v>51</v>
      </c>
      <c r="J125" s="18">
        <v>500832759</v>
      </c>
      <c r="K125" s="19">
        <v>487430759</v>
      </c>
      <c r="L125" s="19">
        <v>0</v>
      </c>
      <c r="M125" s="19">
        <v>0</v>
      </c>
      <c r="N125" s="19">
        <v>0</v>
      </c>
      <c r="O125" s="19">
        <v>487430759</v>
      </c>
      <c r="P125" s="19">
        <v>0</v>
      </c>
      <c r="Q125" s="19">
        <v>5175064.79</v>
      </c>
      <c r="R125" s="19">
        <v>0</v>
      </c>
      <c r="S125" s="19">
        <v>472487817.56999999</v>
      </c>
      <c r="T125" s="19">
        <v>472487817.56999999</v>
      </c>
      <c r="U125" s="19">
        <v>9767876.6400000006</v>
      </c>
      <c r="V125" s="19">
        <v>9767876.6400000006</v>
      </c>
      <c r="W125" s="19">
        <v>0</v>
      </c>
      <c r="X125" s="19">
        <v>9767876.6399999857</v>
      </c>
      <c r="Y125" s="20">
        <f t="shared" si="11"/>
        <v>0.96934345821618528</v>
      </c>
      <c r="Z125" s="20">
        <f t="shared" si="12"/>
        <v>0.96934345821618528</v>
      </c>
      <c r="AA125" s="20">
        <f t="shared" si="13"/>
        <v>1.0617025484023671E-2</v>
      </c>
      <c r="AB125" s="21">
        <f t="shared" si="14"/>
        <v>0.97996048370020894</v>
      </c>
    </row>
    <row r="126" spans="1:28" outlineLevel="2" x14ac:dyDescent="0.35">
      <c r="A126" s="15" t="s">
        <v>199</v>
      </c>
      <c r="B126" s="16" t="s">
        <v>33</v>
      </c>
      <c r="C126" s="16" t="s">
        <v>34</v>
      </c>
      <c r="D126" s="16" t="s">
        <v>50</v>
      </c>
      <c r="E126" s="16"/>
      <c r="F126" s="16" t="s">
        <v>36</v>
      </c>
      <c r="G126" s="16">
        <v>1111</v>
      </c>
      <c r="H126" s="16">
        <v>3480</v>
      </c>
      <c r="I126" s="17" t="s">
        <v>51</v>
      </c>
      <c r="J126" s="18">
        <v>749322542</v>
      </c>
      <c r="K126" s="19">
        <v>744322542</v>
      </c>
      <c r="L126" s="19">
        <v>0</v>
      </c>
      <c r="M126" s="19">
        <v>0</v>
      </c>
      <c r="N126" s="19">
        <v>0</v>
      </c>
      <c r="O126" s="19">
        <v>744322542</v>
      </c>
      <c r="P126" s="19">
        <v>0</v>
      </c>
      <c r="Q126" s="19">
        <v>1956764.91</v>
      </c>
      <c r="R126" s="19">
        <v>0</v>
      </c>
      <c r="S126" s="19">
        <v>708417191.94000006</v>
      </c>
      <c r="T126" s="19">
        <v>708417191.94000006</v>
      </c>
      <c r="U126" s="19">
        <v>33948585.149999999</v>
      </c>
      <c r="V126" s="19">
        <v>33948585.149999999</v>
      </c>
      <c r="W126" s="19">
        <v>0</v>
      </c>
      <c r="X126" s="19">
        <v>33948585.149999976</v>
      </c>
      <c r="Y126" s="20">
        <f t="shared" si="11"/>
        <v>0.951761033646083</v>
      </c>
      <c r="Z126" s="20">
        <f t="shared" si="12"/>
        <v>0.951761033646083</v>
      </c>
      <c r="AA126" s="20">
        <f t="shared" si="13"/>
        <v>2.6289206621932459E-3</v>
      </c>
      <c r="AB126" s="21">
        <f t="shared" si="14"/>
        <v>0.95438995430827622</v>
      </c>
    </row>
    <row r="127" spans="1:28" outlineLevel="2" x14ac:dyDescent="0.35">
      <c r="A127" s="15" t="s">
        <v>276</v>
      </c>
      <c r="B127" s="16" t="s">
        <v>277</v>
      </c>
      <c r="C127" s="16" t="s">
        <v>34</v>
      </c>
      <c r="D127" s="16" t="s">
        <v>50</v>
      </c>
      <c r="E127" s="16"/>
      <c r="F127" s="16" t="s">
        <v>36</v>
      </c>
      <c r="G127" s="16">
        <v>1111</v>
      </c>
      <c r="H127" s="16">
        <v>3480</v>
      </c>
      <c r="I127" s="17" t="s">
        <v>51</v>
      </c>
      <c r="J127" s="18">
        <v>25874955</v>
      </c>
      <c r="K127" s="19">
        <v>20624955</v>
      </c>
      <c r="L127" s="19">
        <v>0</v>
      </c>
      <c r="M127" s="19">
        <v>0</v>
      </c>
      <c r="N127" s="19">
        <v>0</v>
      </c>
      <c r="O127" s="19">
        <v>20624955</v>
      </c>
      <c r="P127" s="19">
        <v>0</v>
      </c>
      <c r="Q127" s="19">
        <v>0</v>
      </c>
      <c r="R127" s="19">
        <v>0</v>
      </c>
      <c r="S127" s="19">
        <v>20623134.280000001</v>
      </c>
      <c r="T127" s="19">
        <v>20623134.280000001</v>
      </c>
      <c r="U127" s="19">
        <v>1820.72</v>
      </c>
      <c r="V127" s="19">
        <v>1820.72</v>
      </c>
      <c r="W127" s="19">
        <v>0</v>
      </c>
      <c r="X127" s="19">
        <v>1820.7199999988079</v>
      </c>
      <c r="Y127" s="20">
        <f t="shared" si="11"/>
        <v>0.99991172247406124</v>
      </c>
      <c r="Z127" s="20">
        <f t="shared" si="12"/>
        <v>0.99991172247406124</v>
      </c>
      <c r="AA127" s="20">
        <f t="shared" si="13"/>
        <v>0</v>
      </c>
      <c r="AB127" s="21">
        <f t="shared" si="14"/>
        <v>0.99991172247406124</v>
      </c>
    </row>
    <row r="128" spans="1:28" outlineLevel="2" x14ac:dyDescent="0.35">
      <c r="A128" s="15" t="s">
        <v>276</v>
      </c>
      <c r="B128" s="16" t="s">
        <v>281</v>
      </c>
      <c r="C128" s="16" t="s">
        <v>34</v>
      </c>
      <c r="D128" s="16" t="s">
        <v>50</v>
      </c>
      <c r="E128" s="16"/>
      <c r="F128" s="16" t="s">
        <v>36</v>
      </c>
      <c r="G128" s="16">
        <v>1111</v>
      </c>
      <c r="H128" s="16">
        <v>3480</v>
      </c>
      <c r="I128" s="17" t="s">
        <v>51</v>
      </c>
      <c r="J128" s="18">
        <v>422465917</v>
      </c>
      <c r="K128" s="19">
        <v>406165917</v>
      </c>
      <c r="L128" s="19">
        <v>0</v>
      </c>
      <c r="M128" s="19">
        <v>0</v>
      </c>
      <c r="N128" s="19">
        <v>0</v>
      </c>
      <c r="O128" s="19">
        <v>406165917</v>
      </c>
      <c r="P128" s="19">
        <v>0</v>
      </c>
      <c r="Q128" s="19">
        <v>1910747.35</v>
      </c>
      <c r="R128" s="19">
        <v>0</v>
      </c>
      <c r="S128" s="19">
        <v>401645897.42000002</v>
      </c>
      <c r="T128" s="19">
        <v>401645897.42000002</v>
      </c>
      <c r="U128" s="19">
        <v>2609272.23</v>
      </c>
      <c r="V128" s="19">
        <v>2609272.23</v>
      </c>
      <c r="W128" s="19">
        <v>0</v>
      </c>
      <c r="X128" s="19">
        <v>2609272.2299999595</v>
      </c>
      <c r="Y128" s="20">
        <f t="shared" si="11"/>
        <v>0.98887149465079316</v>
      </c>
      <c r="Z128" s="20">
        <f t="shared" si="12"/>
        <v>0.98887149465079316</v>
      </c>
      <c r="AA128" s="20">
        <f t="shared" si="13"/>
        <v>4.7043517686394158E-3</v>
      </c>
      <c r="AB128" s="21">
        <f t="shared" si="14"/>
        <v>0.99357584641943253</v>
      </c>
    </row>
    <row r="129" spans="1:28" outlineLevel="2" x14ac:dyDescent="0.35">
      <c r="A129" s="15" t="s">
        <v>276</v>
      </c>
      <c r="B129" s="16" t="s">
        <v>309</v>
      </c>
      <c r="C129" s="16" t="s">
        <v>34</v>
      </c>
      <c r="D129" s="16" t="s">
        <v>50</v>
      </c>
      <c r="E129" s="16"/>
      <c r="F129" s="16" t="s">
        <v>36</v>
      </c>
      <c r="G129" s="16">
        <v>1111</v>
      </c>
      <c r="H129" s="16">
        <v>3480</v>
      </c>
      <c r="I129" s="17" t="s">
        <v>51</v>
      </c>
      <c r="J129" s="18">
        <v>85497692</v>
      </c>
      <c r="K129" s="19">
        <v>78997692</v>
      </c>
      <c r="L129" s="19">
        <v>0</v>
      </c>
      <c r="M129" s="19">
        <v>0</v>
      </c>
      <c r="N129" s="19">
        <v>0</v>
      </c>
      <c r="O129" s="19">
        <v>78997692</v>
      </c>
      <c r="P129" s="19">
        <v>0</v>
      </c>
      <c r="Q129" s="19">
        <v>0</v>
      </c>
      <c r="R129" s="19">
        <v>0</v>
      </c>
      <c r="S129" s="19">
        <v>78949575.760000005</v>
      </c>
      <c r="T129" s="19">
        <v>78949575.760000005</v>
      </c>
      <c r="U129" s="19">
        <v>48116.24</v>
      </c>
      <c r="V129" s="19">
        <v>48116.24</v>
      </c>
      <c r="W129" s="19">
        <v>0</v>
      </c>
      <c r="X129" s="19">
        <v>48116.239999994636</v>
      </c>
      <c r="Y129" s="20">
        <f t="shared" si="11"/>
        <v>0.99939091587637785</v>
      </c>
      <c r="Z129" s="20">
        <f t="shared" si="12"/>
        <v>0.99939091587637785</v>
      </c>
      <c r="AA129" s="20">
        <f t="shared" si="13"/>
        <v>0</v>
      </c>
      <c r="AB129" s="21">
        <f t="shared" si="14"/>
        <v>0.99939091587637785</v>
      </c>
    </row>
    <row r="130" spans="1:28" outlineLevel="2" x14ac:dyDescent="0.35">
      <c r="A130" s="15" t="s">
        <v>317</v>
      </c>
      <c r="B130" s="16" t="s">
        <v>33</v>
      </c>
      <c r="C130" s="16" t="s">
        <v>34</v>
      </c>
      <c r="D130" s="16" t="s">
        <v>50</v>
      </c>
      <c r="E130" s="16"/>
      <c r="F130" s="16" t="s">
        <v>36</v>
      </c>
      <c r="G130" s="16">
        <v>1111</v>
      </c>
      <c r="H130" s="16">
        <v>3480</v>
      </c>
      <c r="I130" s="17" t="s">
        <v>51</v>
      </c>
      <c r="J130" s="18">
        <v>137131062</v>
      </c>
      <c r="K130" s="19">
        <v>133631062</v>
      </c>
      <c r="L130" s="19">
        <v>0</v>
      </c>
      <c r="M130" s="19">
        <v>0</v>
      </c>
      <c r="N130" s="19">
        <v>0</v>
      </c>
      <c r="O130" s="19">
        <v>133631062</v>
      </c>
      <c r="P130" s="19">
        <v>0</v>
      </c>
      <c r="Q130" s="19">
        <v>413701.72</v>
      </c>
      <c r="R130" s="19">
        <v>0</v>
      </c>
      <c r="S130" s="19">
        <v>120912661.20999999</v>
      </c>
      <c r="T130" s="19">
        <v>120912661.20999999</v>
      </c>
      <c r="U130" s="19">
        <v>12304699.07</v>
      </c>
      <c r="V130" s="19">
        <v>12304699.07</v>
      </c>
      <c r="W130" s="19">
        <v>0</v>
      </c>
      <c r="X130" s="19">
        <v>12304699.070000008</v>
      </c>
      <c r="Y130" s="20">
        <f t="shared" si="11"/>
        <v>0.90482451759606608</v>
      </c>
      <c r="Z130" s="20">
        <f t="shared" si="12"/>
        <v>0.90482451759606608</v>
      </c>
      <c r="AA130" s="20">
        <f t="shared" si="13"/>
        <v>3.0958499753597707E-3</v>
      </c>
      <c r="AB130" s="21">
        <f t="shared" si="14"/>
        <v>0.9079203675714258</v>
      </c>
    </row>
    <row r="131" spans="1:28" outlineLevel="2" x14ac:dyDescent="0.35">
      <c r="A131" s="15" t="s">
        <v>326</v>
      </c>
      <c r="B131" s="16" t="s">
        <v>33</v>
      </c>
      <c r="C131" s="16" t="s">
        <v>34</v>
      </c>
      <c r="D131" s="16" t="s">
        <v>50</v>
      </c>
      <c r="E131" s="16"/>
      <c r="F131" s="16" t="s">
        <v>36</v>
      </c>
      <c r="G131" s="16">
        <v>1111</v>
      </c>
      <c r="H131" s="16">
        <v>3480</v>
      </c>
      <c r="I131" s="17" t="s">
        <v>51</v>
      </c>
      <c r="J131" s="18">
        <v>415784042</v>
      </c>
      <c r="K131" s="19">
        <v>399262242</v>
      </c>
      <c r="L131" s="19">
        <v>0</v>
      </c>
      <c r="M131" s="19">
        <v>0</v>
      </c>
      <c r="N131" s="19">
        <v>0</v>
      </c>
      <c r="O131" s="19">
        <v>399262242</v>
      </c>
      <c r="P131" s="19">
        <v>0</v>
      </c>
      <c r="Q131" s="19">
        <v>0</v>
      </c>
      <c r="R131" s="19">
        <v>0</v>
      </c>
      <c r="S131" s="19">
        <v>390125591.16000003</v>
      </c>
      <c r="T131" s="19">
        <v>390125591.16000003</v>
      </c>
      <c r="U131" s="19">
        <v>9136650.8399999999</v>
      </c>
      <c r="V131" s="19">
        <v>9136650.8399999999</v>
      </c>
      <c r="W131" s="19">
        <v>0</v>
      </c>
      <c r="X131" s="19">
        <v>9136650.8399999738</v>
      </c>
      <c r="Y131" s="20">
        <f t="shared" si="11"/>
        <v>0.97711616607112084</v>
      </c>
      <c r="Z131" s="20">
        <f t="shared" si="12"/>
        <v>0.97711616607112084</v>
      </c>
      <c r="AA131" s="20">
        <f t="shared" si="13"/>
        <v>0</v>
      </c>
      <c r="AB131" s="21">
        <f t="shared" si="14"/>
        <v>0.97711616607112084</v>
      </c>
    </row>
    <row r="132" spans="1:28" outlineLevel="2" x14ac:dyDescent="0.35">
      <c r="A132" s="15" t="s">
        <v>341</v>
      </c>
      <c r="B132" s="16" t="s">
        <v>33</v>
      </c>
      <c r="C132" s="16" t="s">
        <v>34</v>
      </c>
      <c r="D132" s="16" t="s">
        <v>50</v>
      </c>
      <c r="E132" s="16"/>
      <c r="F132" s="16" t="s">
        <v>36</v>
      </c>
      <c r="G132" s="16">
        <v>1111</v>
      </c>
      <c r="H132" s="16">
        <v>3480</v>
      </c>
      <c r="I132" s="17" t="s">
        <v>51</v>
      </c>
      <c r="J132" s="18">
        <v>104293969</v>
      </c>
      <c r="K132" s="19">
        <v>104293969</v>
      </c>
      <c r="L132" s="19">
        <v>0</v>
      </c>
      <c r="M132" s="19">
        <v>0</v>
      </c>
      <c r="N132" s="19">
        <v>0</v>
      </c>
      <c r="O132" s="19">
        <v>104293969</v>
      </c>
      <c r="P132" s="19">
        <v>0</v>
      </c>
      <c r="Q132" s="19">
        <v>0</v>
      </c>
      <c r="R132" s="19">
        <v>0</v>
      </c>
      <c r="S132" s="19">
        <v>90825873.439999998</v>
      </c>
      <c r="T132" s="19">
        <v>90825873.439999998</v>
      </c>
      <c r="U132" s="19">
        <v>13468095.560000001</v>
      </c>
      <c r="V132" s="19">
        <v>13468095.560000001</v>
      </c>
      <c r="W132" s="19">
        <v>0</v>
      </c>
      <c r="X132" s="19">
        <v>13468095.560000002</v>
      </c>
      <c r="Y132" s="20">
        <f t="shared" si="11"/>
        <v>0.87086409991741709</v>
      </c>
      <c r="Z132" s="20">
        <f t="shared" si="12"/>
        <v>0.87086409991741709</v>
      </c>
      <c r="AA132" s="20">
        <f t="shared" si="13"/>
        <v>0</v>
      </c>
      <c r="AB132" s="21">
        <f t="shared" si="14"/>
        <v>0.87086409991741709</v>
      </c>
    </row>
    <row r="133" spans="1:28" outlineLevel="2" x14ac:dyDescent="0.35">
      <c r="A133" s="15" t="s">
        <v>346</v>
      </c>
      <c r="B133" s="16" t="s">
        <v>33</v>
      </c>
      <c r="C133" s="16" t="s">
        <v>34</v>
      </c>
      <c r="D133" s="16" t="s">
        <v>50</v>
      </c>
      <c r="E133" s="16"/>
      <c r="F133" s="16" t="s">
        <v>36</v>
      </c>
      <c r="G133" s="16">
        <v>1111</v>
      </c>
      <c r="H133" s="16">
        <v>3480</v>
      </c>
      <c r="I133" s="17" t="s">
        <v>51</v>
      </c>
      <c r="J133" s="18">
        <v>1796013740</v>
      </c>
      <c r="K133" s="19">
        <v>1657413740</v>
      </c>
      <c r="L133" s="19">
        <v>0</v>
      </c>
      <c r="M133" s="19">
        <v>0</v>
      </c>
      <c r="N133" s="19">
        <v>0</v>
      </c>
      <c r="O133" s="19">
        <v>1657413740</v>
      </c>
      <c r="P133" s="19">
        <v>0</v>
      </c>
      <c r="Q133" s="19">
        <v>609068.32999999996</v>
      </c>
      <c r="R133" s="19">
        <v>0</v>
      </c>
      <c r="S133" s="19">
        <v>1650433074.6700001</v>
      </c>
      <c r="T133" s="19">
        <v>1650433074.6700001</v>
      </c>
      <c r="U133" s="19">
        <v>6371597</v>
      </c>
      <c r="V133" s="19">
        <v>6371597</v>
      </c>
      <c r="W133" s="19">
        <v>0</v>
      </c>
      <c r="X133" s="19">
        <v>6371597</v>
      </c>
      <c r="Y133" s="20">
        <f t="shared" si="11"/>
        <v>0.99578821801610029</v>
      </c>
      <c r="Z133" s="20">
        <f t="shared" si="12"/>
        <v>0.99578821801610029</v>
      </c>
      <c r="AA133" s="20">
        <f t="shared" si="13"/>
        <v>3.6748116375576802E-4</v>
      </c>
      <c r="AB133" s="21">
        <f t="shared" si="14"/>
        <v>0.99615569917985602</v>
      </c>
    </row>
    <row r="134" spans="1:28" outlineLevel="2" x14ac:dyDescent="0.35">
      <c r="A134" s="15" t="s">
        <v>353</v>
      </c>
      <c r="B134" s="16" t="s">
        <v>33</v>
      </c>
      <c r="C134" s="16" t="s">
        <v>34</v>
      </c>
      <c r="D134" s="16" t="s">
        <v>50</v>
      </c>
      <c r="E134" s="16"/>
      <c r="F134" s="16" t="s">
        <v>36</v>
      </c>
      <c r="G134" s="16">
        <v>1111</v>
      </c>
      <c r="H134" s="16">
        <v>3460</v>
      </c>
      <c r="I134" s="17" t="s">
        <v>51</v>
      </c>
      <c r="J134" s="18">
        <v>74006813</v>
      </c>
      <c r="K134" s="19">
        <v>67206813</v>
      </c>
      <c r="L134" s="19">
        <v>0</v>
      </c>
      <c r="M134" s="19">
        <v>0</v>
      </c>
      <c r="N134" s="19">
        <v>0</v>
      </c>
      <c r="O134" s="19">
        <v>67206813</v>
      </c>
      <c r="P134" s="19">
        <v>0</v>
      </c>
      <c r="Q134" s="19">
        <v>0</v>
      </c>
      <c r="R134" s="19">
        <v>0</v>
      </c>
      <c r="S134" s="19">
        <v>65947589.280000001</v>
      </c>
      <c r="T134" s="19">
        <v>65947589.280000001</v>
      </c>
      <c r="U134" s="19">
        <v>1259223.72</v>
      </c>
      <c r="V134" s="19">
        <v>1259223.72</v>
      </c>
      <c r="W134" s="19">
        <v>0</v>
      </c>
      <c r="X134" s="19">
        <v>1259223.7199999988</v>
      </c>
      <c r="Y134" s="20">
        <f t="shared" si="11"/>
        <v>0.98126345137062221</v>
      </c>
      <c r="Z134" s="20">
        <f t="shared" si="12"/>
        <v>0.98126345137062221</v>
      </c>
      <c r="AA134" s="20">
        <f t="shared" si="13"/>
        <v>0</v>
      </c>
      <c r="AB134" s="21">
        <f t="shared" si="14"/>
        <v>0.98126345137062221</v>
      </c>
    </row>
    <row r="135" spans="1:28" outlineLevel="2" x14ac:dyDescent="0.35">
      <c r="A135" s="15" t="s">
        <v>385</v>
      </c>
      <c r="B135" s="16" t="s">
        <v>277</v>
      </c>
      <c r="C135" s="16" t="s">
        <v>34</v>
      </c>
      <c r="D135" s="16" t="s">
        <v>50</v>
      </c>
      <c r="E135" s="16"/>
      <c r="F135" s="16">
        <v>280</v>
      </c>
      <c r="G135" s="16">
        <v>1111</v>
      </c>
      <c r="H135" s="16">
        <v>3410</v>
      </c>
      <c r="I135" s="17" t="s">
        <v>51</v>
      </c>
      <c r="J135" s="18">
        <v>40337459519</v>
      </c>
      <c r="K135" s="19">
        <v>40059303241</v>
      </c>
      <c r="L135" s="19">
        <v>0</v>
      </c>
      <c r="M135" s="19">
        <v>0</v>
      </c>
      <c r="N135" s="19">
        <v>0</v>
      </c>
      <c r="O135" s="19">
        <v>40059303241</v>
      </c>
      <c r="P135" s="19">
        <v>0</v>
      </c>
      <c r="Q135" s="19">
        <v>11101640.83</v>
      </c>
      <c r="R135" s="19">
        <v>0</v>
      </c>
      <c r="S135" s="19">
        <v>39979349995.419998</v>
      </c>
      <c r="T135" s="19">
        <v>39978887699.059998</v>
      </c>
      <c r="U135" s="19">
        <v>68851604.75</v>
      </c>
      <c r="V135" s="19">
        <v>68851604.75</v>
      </c>
      <c r="W135" s="19">
        <v>0</v>
      </c>
      <c r="X135" s="19">
        <v>68851604.75</v>
      </c>
      <c r="Y135" s="20">
        <f t="shared" si="11"/>
        <v>0.99800412790259985</v>
      </c>
      <c r="Z135" s="20">
        <f t="shared" si="12"/>
        <v>0.99800412790259985</v>
      </c>
      <c r="AA135" s="20">
        <f t="shared" si="13"/>
        <v>2.7713015284393824E-4</v>
      </c>
      <c r="AB135" s="21">
        <f t="shared" si="14"/>
        <v>0.99828125805544377</v>
      </c>
    </row>
    <row r="136" spans="1:28" outlineLevel="2" x14ac:dyDescent="0.35">
      <c r="A136" s="15" t="s">
        <v>385</v>
      </c>
      <c r="B136" s="16" t="s">
        <v>281</v>
      </c>
      <c r="C136" s="16" t="s">
        <v>34</v>
      </c>
      <c r="D136" s="16" t="s">
        <v>50</v>
      </c>
      <c r="E136" s="16"/>
      <c r="F136" s="16">
        <v>280</v>
      </c>
      <c r="G136" s="16">
        <v>1111</v>
      </c>
      <c r="H136" s="16">
        <v>3420</v>
      </c>
      <c r="I136" s="17" t="s">
        <v>51</v>
      </c>
      <c r="J136" s="18">
        <v>20796555272</v>
      </c>
      <c r="K136" s="19">
        <v>19379204432</v>
      </c>
      <c r="L136" s="19">
        <v>0</v>
      </c>
      <c r="M136" s="19">
        <v>-13000000</v>
      </c>
      <c r="N136" s="19">
        <v>0</v>
      </c>
      <c r="O136" s="19">
        <v>19366204432</v>
      </c>
      <c r="P136" s="19">
        <v>0</v>
      </c>
      <c r="Q136" s="19">
        <v>4191183.05</v>
      </c>
      <c r="R136" s="19">
        <v>0</v>
      </c>
      <c r="S136" s="19">
        <v>19311282371.82</v>
      </c>
      <c r="T136" s="19">
        <v>19311282371.82</v>
      </c>
      <c r="U136" s="19">
        <v>50730877.130000003</v>
      </c>
      <c r="V136" s="19">
        <v>63730877.130000003</v>
      </c>
      <c r="W136" s="19">
        <v>0</v>
      </c>
      <c r="X136" s="19">
        <v>50730877.130001068</v>
      </c>
      <c r="Y136" s="20">
        <f t="shared" si="11"/>
        <v>0.9964951058533732</v>
      </c>
      <c r="Z136" s="20">
        <f t="shared" si="12"/>
        <v>0.99716402559041206</v>
      </c>
      <c r="AA136" s="20">
        <f t="shared" si="13"/>
        <v>2.1641737102984641E-4</v>
      </c>
      <c r="AB136" s="21">
        <f t="shared" si="14"/>
        <v>0.9973804429614419</v>
      </c>
    </row>
    <row r="137" spans="1:28" outlineLevel="2" x14ac:dyDescent="0.35">
      <c r="A137" s="15" t="s">
        <v>385</v>
      </c>
      <c r="B137" s="16" t="s">
        <v>309</v>
      </c>
      <c r="C137" s="16" t="s">
        <v>34</v>
      </c>
      <c r="D137" s="16" t="s">
        <v>50</v>
      </c>
      <c r="E137" s="16"/>
      <c r="F137" s="16">
        <v>280</v>
      </c>
      <c r="G137" s="16">
        <v>1111</v>
      </c>
      <c r="H137" s="16">
        <v>3420</v>
      </c>
      <c r="I137" s="17" t="s">
        <v>51</v>
      </c>
      <c r="J137" s="18">
        <v>12785835865</v>
      </c>
      <c r="K137" s="19">
        <v>11735175195</v>
      </c>
      <c r="L137" s="19">
        <v>0</v>
      </c>
      <c r="M137" s="19">
        <v>-13000000</v>
      </c>
      <c r="N137" s="19">
        <v>0</v>
      </c>
      <c r="O137" s="19">
        <v>11722175195</v>
      </c>
      <c r="P137" s="19">
        <v>0</v>
      </c>
      <c r="Q137" s="19">
        <v>37490877.57</v>
      </c>
      <c r="R137" s="19">
        <v>0</v>
      </c>
      <c r="S137" s="19">
        <v>11661357797.92</v>
      </c>
      <c r="T137" s="19">
        <v>11661234852.200001</v>
      </c>
      <c r="U137" s="19">
        <v>23326519.510000002</v>
      </c>
      <c r="V137" s="19">
        <v>36326519.509999998</v>
      </c>
      <c r="W137" s="19">
        <v>0</v>
      </c>
      <c r="X137" s="19">
        <v>23326519.510000229</v>
      </c>
      <c r="Y137" s="20">
        <f t="shared" si="11"/>
        <v>0.99370973199348134</v>
      </c>
      <c r="Z137" s="20">
        <f t="shared" si="12"/>
        <v>0.99481176521692483</v>
      </c>
      <c r="AA137" s="20">
        <f t="shared" si="13"/>
        <v>3.1982867468139729E-3</v>
      </c>
      <c r="AB137" s="21">
        <f t="shared" si="14"/>
        <v>0.99801005196373882</v>
      </c>
    </row>
    <row r="138" spans="1:28" outlineLevel="2" x14ac:dyDescent="0.35">
      <c r="A138" s="15" t="s">
        <v>385</v>
      </c>
      <c r="B138" s="16" t="s">
        <v>475</v>
      </c>
      <c r="C138" s="16" t="s">
        <v>34</v>
      </c>
      <c r="D138" s="16" t="s">
        <v>50</v>
      </c>
      <c r="E138" s="16"/>
      <c r="F138" s="16">
        <v>280</v>
      </c>
      <c r="G138" s="16">
        <v>1111</v>
      </c>
      <c r="H138" s="16">
        <v>3480</v>
      </c>
      <c r="I138" s="17" t="s">
        <v>51</v>
      </c>
      <c r="J138" s="18">
        <v>9365766086</v>
      </c>
      <c r="K138" s="19">
        <v>8515733196</v>
      </c>
      <c r="L138" s="19">
        <v>0</v>
      </c>
      <c r="M138" s="19">
        <v>-13000000</v>
      </c>
      <c r="N138" s="19">
        <v>0</v>
      </c>
      <c r="O138" s="19">
        <v>8502733196</v>
      </c>
      <c r="P138" s="19">
        <v>0</v>
      </c>
      <c r="Q138" s="19">
        <v>3374799.66</v>
      </c>
      <c r="R138" s="19">
        <v>0</v>
      </c>
      <c r="S138" s="19">
        <v>8481925734.5299997</v>
      </c>
      <c r="T138" s="19">
        <v>8481925734.5299997</v>
      </c>
      <c r="U138" s="19">
        <v>17432661.809999999</v>
      </c>
      <c r="V138" s="19">
        <v>30432661.809999999</v>
      </c>
      <c r="W138" s="19">
        <v>0</v>
      </c>
      <c r="X138" s="19">
        <v>17432661.81000042</v>
      </c>
      <c r="Y138" s="20">
        <f t="shared" ref="Y138:Y201" si="18">S138/K138</f>
        <v>0.99602999991992702</v>
      </c>
      <c r="Z138" s="20">
        <f t="shared" ref="Z138:Z201" si="19">S138/O138</f>
        <v>0.99755285024352069</v>
      </c>
      <c r="AA138" s="20">
        <f t="shared" ref="AA138:AA201" si="20">(P138+Q138+R138)/O138</f>
        <v>3.9690762748943254E-4</v>
      </c>
      <c r="AB138" s="21">
        <f t="shared" ref="AB138:AB201" si="21">Z138+AA138</f>
        <v>0.99794975787101015</v>
      </c>
    </row>
    <row r="139" spans="1:28" outlineLevel="2" x14ac:dyDescent="0.35">
      <c r="A139" s="15" t="s">
        <v>385</v>
      </c>
      <c r="B139" s="16" t="s">
        <v>498</v>
      </c>
      <c r="C139" s="16" t="s">
        <v>34</v>
      </c>
      <c r="D139" s="16" t="s">
        <v>50</v>
      </c>
      <c r="E139" s="16"/>
      <c r="F139" s="16">
        <v>280</v>
      </c>
      <c r="G139" s="16">
        <v>1111</v>
      </c>
      <c r="H139" s="16">
        <v>3480</v>
      </c>
      <c r="I139" s="17" t="s">
        <v>51</v>
      </c>
      <c r="J139" s="18">
        <v>5992523032</v>
      </c>
      <c r="K139" s="19">
        <v>5309654804</v>
      </c>
      <c r="L139" s="19">
        <v>0</v>
      </c>
      <c r="M139" s="19">
        <v>-13000000</v>
      </c>
      <c r="N139" s="19">
        <v>0</v>
      </c>
      <c r="O139" s="19">
        <v>5296654804</v>
      </c>
      <c r="P139" s="19">
        <v>0</v>
      </c>
      <c r="Q139" s="19">
        <v>2386347.87</v>
      </c>
      <c r="R139" s="19">
        <v>0</v>
      </c>
      <c r="S139" s="19">
        <v>5287738792.75</v>
      </c>
      <c r="T139" s="19">
        <v>5287261528.3400002</v>
      </c>
      <c r="U139" s="19">
        <v>6529663.3799999999</v>
      </c>
      <c r="V139" s="19">
        <v>19529663.379999999</v>
      </c>
      <c r="W139" s="19">
        <v>0</v>
      </c>
      <c r="X139" s="19">
        <v>6529663.3800001144</v>
      </c>
      <c r="Y139" s="20">
        <f t="shared" si="18"/>
        <v>0.99587242258508224</v>
      </c>
      <c r="Z139" s="20">
        <f t="shared" si="19"/>
        <v>0.99831667126140322</v>
      </c>
      <c r="AA139" s="20">
        <f t="shared" si="20"/>
        <v>4.5053868116869637E-4</v>
      </c>
      <c r="AB139" s="21">
        <f t="shared" si="21"/>
        <v>0.99876720994257195</v>
      </c>
    </row>
    <row r="140" spans="1:28" outlineLevel="1" x14ac:dyDescent="0.35">
      <c r="A140" s="22"/>
      <c r="B140" s="23"/>
      <c r="C140" s="23"/>
      <c r="D140" s="23" t="s">
        <v>521</v>
      </c>
      <c r="E140" s="23"/>
      <c r="F140" s="23"/>
      <c r="G140" s="23"/>
      <c r="H140" s="23"/>
      <c r="I140" s="24"/>
      <c r="J140" s="25">
        <f t="shared" ref="J140:X140" si="22">SUBTOTAL(9,J125:J139)</f>
        <v>93589363265</v>
      </c>
      <c r="K140" s="26">
        <f t="shared" si="22"/>
        <v>89098420559</v>
      </c>
      <c r="L140" s="26">
        <f t="shared" si="22"/>
        <v>0</v>
      </c>
      <c r="M140" s="26">
        <f t="shared" si="22"/>
        <v>-52000000</v>
      </c>
      <c r="N140" s="26">
        <f t="shared" si="22"/>
        <v>0</v>
      </c>
      <c r="O140" s="26">
        <f t="shared" si="22"/>
        <v>89046420559</v>
      </c>
      <c r="P140" s="26">
        <f t="shared" si="22"/>
        <v>0</v>
      </c>
      <c r="Q140" s="26">
        <f t="shared" si="22"/>
        <v>68610196.079999998</v>
      </c>
      <c r="R140" s="26">
        <f t="shared" si="22"/>
        <v>0</v>
      </c>
      <c r="S140" s="26">
        <f t="shared" si="22"/>
        <v>88722023099.169998</v>
      </c>
      <c r="T140" s="26">
        <f t="shared" si="22"/>
        <v>88720960592.679993</v>
      </c>
      <c r="U140" s="26">
        <f t="shared" si="22"/>
        <v>255787263.75</v>
      </c>
      <c r="V140" s="26">
        <f t="shared" si="22"/>
        <v>307787263.75</v>
      </c>
      <c r="W140" s="26">
        <f t="shared" si="22"/>
        <v>0</v>
      </c>
      <c r="X140" s="26">
        <f t="shared" si="22"/>
        <v>255787263.75000173</v>
      </c>
      <c r="Y140" s="27">
        <f t="shared" si="18"/>
        <v>0.99577548673176808</v>
      </c>
      <c r="Z140" s="27">
        <f t="shared" si="19"/>
        <v>0.99635698484236024</v>
      </c>
      <c r="AA140" s="27">
        <f t="shared" si="20"/>
        <v>7.7049920310430162E-4</v>
      </c>
      <c r="AB140" s="28">
        <f t="shared" si="21"/>
        <v>0.99712748404546458</v>
      </c>
    </row>
    <row r="141" spans="1:28" outlineLevel="2" x14ac:dyDescent="0.35">
      <c r="A141" s="15" t="s">
        <v>32</v>
      </c>
      <c r="B141" s="16" t="s">
        <v>33</v>
      </c>
      <c r="C141" s="16" t="s">
        <v>34</v>
      </c>
      <c r="D141" s="16" t="s">
        <v>52</v>
      </c>
      <c r="E141" s="16"/>
      <c r="F141" s="16" t="s">
        <v>36</v>
      </c>
      <c r="G141" s="16">
        <v>1111</v>
      </c>
      <c r="H141" s="16">
        <v>3480</v>
      </c>
      <c r="I141" s="17" t="s">
        <v>53</v>
      </c>
      <c r="J141" s="18">
        <v>388324343</v>
      </c>
      <c r="K141" s="19">
        <v>373324343</v>
      </c>
      <c r="L141" s="19">
        <v>0</v>
      </c>
      <c r="M141" s="19">
        <v>0</v>
      </c>
      <c r="N141" s="19">
        <v>0</v>
      </c>
      <c r="O141" s="19">
        <v>373324343</v>
      </c>
      <c r="P141" s="19">
        <v>0</v>
      </c>
      <c r="Q141" s="19">
        <v>0</v>
      </c>
      <c r="R141" s="19">
        <v>0</v>
      </c>
      <c r="S141" s="19">
        <v>314786246.27999997</v>
      </c>
      <c r="T141" s="19">
        <v>314786246.27999997</v>
      </c>
      <c r="U141" s="19">
        <v>58538096.719999999</v>
      </c>
      <c r="V141" s="19">
        <v>58538096.719999999</v>
      </c>
      <c r="W141" s="19">
        <v>0</v>
      </c>
      <c r="X141" s="19">
        <v>58538096.720000029</v>
      </c>
      <c r="Y141" s="20">
        <f t="shared" si="18"/>
        <v>0.84319775064868985</v>
      </c>
      <c r="Z141" s="20">
        <f t="shared" si="19"/>
        <v>0.84319775064868985</v>
      </c>
      <c r="AA141" s="20">
        <f t="shared" si="20"/>
        <v>0</v>
      </c>
      <c r="AB141" s="21">
        <f t="shared" si="21"/>
        <v>0.84319775064868985</v>
      </c>
    </row>
    <row r="142" spans="1:28" outlineLevel="2" x14ac:dyDescent="0.35">
      <c r="A142" s="15" t="s">
        <v>199</v>
      </c>
      <c r="B142" s="16" t="s">
        <v>33</v>
      </c>
      <c r="C142" s="16" t="s">
        <v>34</v>
      </c>
      <c r="D142" s="16" t="s">
        <v>52</v>
      </c>
      <c r="E142" s="16"/>
      <c r="F142" s="16" t="s">
        <v>36</v>
      </c>
      <c r="G142" s="16">
        <v>1111</v>
      </c>
      <c r="H142" s="16">
        <v>3480</v>
      </c>
      <c r="I142" s="17" t="s">
        <v>53</v>
      </c>
      <c r="J142" s="18">
        <v>384555606</v>
      </c>
      <c r="K142" s="19">
        <v>384555606</v>
      </c>
      <c r="L142" s="19">
        <v>0</v>
      </c>
      <c r="M142" s="19">
        <v>0</v>
      </c>
      <c r="N142" s="19">
        <v>0</v>
      </c>
      <c r="O142" s="19">
        <v>384555606</v>
      </c>
      <c r="P142" s="19">
        <v>0</v>
      </c>
      <c r="Q142" s="19">
        <v>0</v>
      </c>
      <c r="R142" s="19">
        <v>0</v>
      </c>
      <c r="S142" s="19">
        <v>310921981.08999997</v>
      </c>
      <c r="T142" s="19">
        <v>310921981.08999997</v>
      </c>
      <c r="U142" s="19">
        <v>73633624.909999996</v>
      </c>
      <c r="V142" s="19">
        <v>73633624.909999996</v>
      </c>
      <c r="W142" s="19">
        <v>0</v>
      </c>
      <c r="X142" s="19">
        <v>73633624.910000026</v>
      </c>
      <c r="Y142" s="20">
        <f t="shared" si="18"/>
        <v>0.80852281500740875</v>
      </c>
      <c r="Z142" s="20">
        <f t="shared" si="19"/>
        <v>0.80852281500740875</v>
      </c>
      <c r="AA142" s="20">
        <f t="shared" si="20"/>
        <v>0</v>
      </c>
      <c r="AB142" s="21">
        <f t="shared" si="21"/>
        <v>0.80852281500740875</v>
      </c>
    </row>
    <row r="143" spans="1:28" outlineLevel="2" x14ac:dyDescent="0.35">
      <c r="A143" s="15" t="s">
        <v>276</v>
      </c>
      <c r="B143" s="16" t="s">
        <v>277</v>
      </c>
      <c r="C143" s="16" t="s">
        <v>34</v>
      </c>
      <c r="D143" s="16" t="s">
        <v>52</v>
      </c>
      <c r="E143" s="16"/>
      <c r="F143" s="16" t="s">
        <v>36</v>
      </c>
      <c r="G143" s="16">
        <v>1111</v>
      </c>
      <c r="H143" s="16">
        <v>3480</v>
      </c>
      <c r="I143" s="17" t="s">
        <v>53</v>
      </c>
      <c r="J143" s="18">
        <v>26204266</v>
      </c>
      <c r="K143" s="19">
        <v>26404266</v>
      </c>
      <c r="L143" s="19">
        <v>0</v>
      </c>
      <c r="M143" s="19">
        <v>0</v>
      </c>
      <c r="N143" s="19">
        <v>0</v>
      </c>
      <c r="O143" s="19">
        <v>26404266</v>
      </c>
      <c r="P143" s="19">
        <v>0</v>
      </c>
      <c r="Q143" s="19">
        <v>0</v>
      </c>
      <c r="R143" s="19">
        <v>0</v>
      </c>
      <c r="S143" s="19">
        <v>21431293.66</v>
      </c>
      <c r="T143" s="19">
        <v>21431293.66</v>
      </c>
      <c r="U143" s="19">
        <v>4972972.34</v>
      </c>
      <c r="V143" s="19">
        <v>4972972.34</v>
      </c>
      <c r="W143" s="19">
        <v>0</v>
      </c>
      <c r="X143" s="19">
        <v>4972972.34</v>
      </c>
      <c r="Y143" s="20">
        <f t="shared" si="18"/>
        <v>0.81166026959431481</v>
      </c>
      <c r="Z143" s="20">
        <f t="shared" si="19"/>
        <v>0.81166026959431481</v>
      </c>
      <c r="AA143" s="20">
        <f t="shared" si="20"/>
        <v>0</v>
      </c>
      <c r="AB143" s="21">
        <f t="shared" si="21"/>
        <v>0.81166026959431481</v>
      </c>
    </row>
    <row r="144" spans="1:28" outlineLevel="2" x14ac:dyDescent="0.35">
      <c r="A144" s="15" t="s">
        <v>276</v>
      </c>
      <c r="B144" s="16" t="s">
        <v>281</v>
      </c>
      <c r="C144" s="16" t="s">
        <v>34</v>
      </c>
      <c r="D144" s="16" t="s">
        <v>52</v>
      </c>
      <c r="E144" s="16"/>
      <c r="F144" s="16" t="s">
        <v>36</v>
      </c>
      <c r="G144" s="16">
        <v>1111</v>
      </c>
      <c r="H144" s="16">
        <v>3480</v>
      </c>
      <c r="I144" s="17" t="s">
        <v>53</v>
      </c>
      <c r="J144" s="18">
        <v>617282981</v>
      </c>
      <c r="K144" s="19">
        <v>602282981</v>
      </c>
      <c r="L144" s="19">
        <v>0</v>
      </c>
      <c r="M144" s="19">
        <v>0</v>
      </c>
      <c r="N144" s="19">
        <v>0</v>
      </c>
      <c r="O144" s="19">
        <v>602282981</v>
      </c>
      <c r="P144" s="19">
        <v>0</v>
      </c>
      <c r="Q144" s="19">
        <v>15911</v>
      </c>
      <c r="R144" s="19">
        <v>0</v>
      </c>
      <c r="S144" s="19">
        <v>543030491.08000004</v>
      </c>
      <c r="T144" s="19">
        <v>543030491.08000004</v>
      </c>
      <c r="U144" s="19">
        <v>59236578.920000002</v>
      </c>
      <c r="V144" s="19">
        <v>59236578.920000002</v>
      </c>
      <c r="W144" s="19">
        <v>0</v>
      </c>
      <c r="X144" s="19">
        <v>59236578.919999957</v>
      </c>
      <c r="Y144" s="20">
        <f t="shared" si="18"/>
        <v>0.90162018222460782</v>
      </c>
      <c r="Z144" s="20">
        <f t="shared" si="19"/>
        <v>0.90162018222460782</v>
      </c>
      <c r="AA144" s="20">
        <f t="shared" si="20"/>
        <v>2.6417814386158124E-5</v>
      </c>
      <c r="AB144" s="21">
        <f t="shared" si="21"/>
        <v>0.90164660003899399</v>
      </c>
    </row>
    <row r="145" spans="1:28" outlineLevel="2" x14ac:dyDescent="0.35">
      <c r="A145" s="15" t="s">
        <v>276</v>
      </c>
      <c r="B145" s="16" t="s">
        <v>309</v>
      </c>
      <c r="C145" s="16" t="s">
        <v>34</v>
      </c>
      <c r="D145" s="16" t="s">
        <v>52</v>
      </c>
      <c r="E145" s="16"/>
      <c r="F145" s="16" t="s">
        <v>36</v>
      </c>
      <c r="G145" s="16">
        <v>1111</v>
      </c>
      <c r="H145" s="16">
        <v>3480</v>
      </c>
      <c r="I145" s="17" t="s">
        <v>53</v>
      </c>
      <c r="J145" s="18">
        <v>125701553</v>
      </c>
      <c r="K145" s="19">
        <v>125701553</v>
      </c>
      <c r="L145" s="19">
        <v>0</v>
      </c>
      <c r="M145" s="19">
        <v>0</v>
      </c>
      <c r="N145" s="19">
        <v>0</v>
      </c>
      <c r="O145" s="19">
        <v>125701553</v>
      </c>
      <c r="P145" s="19">
        <v>0</v>
      </c>
      <c r="Q145" s="19">
        <v>0</v>
      </c>
      <c r="R145" s="19">
        <v>0</v>
      </c>
      <c r="S145" s="19">
        <v>103658533.91</v>
      </c>
      <c r="T145" s="19">
        <v>103658533.91</v>
      </c>
      <c r="U145" s="19">
        <v>22043019.09</v>
      </c>
      <c r="V145" s="19">
        <v>22043019.09</v>
      </c>
      <c r="W145" s="19">
        <v>0</v>
      </c>
      <c r="X145" s="19">
        <v>22043019.090000004</v>
      </c>
      <c r="Y145" s="20">
        <f t="shared" si="18"/>
        <v>0.82464004171849803</v>
      </c>
      <c r="Z145" s="20">
        <f t="shared" si="19"/>
        <v>0.82464004171849803</v>
      </c>
      <c r="AA145" s="20">
        <f t="shared" si="20"/>
        <v>0</v>
      </c>
      <c r="AB145" s="21">
        <f t="shared" si="21"/>
        <v>0.82464004171849803</v>
      </c>
    </row>
    <row r="146" spans="1:28" outlineLevel="2" x14ac:dyDescent="0.35">
      <c r="A146" s="15" t="s">
        <v>317</v>
      </c>
      <c r="B146" s="16" t="s">
        <v>33</v>
      </c>
      <c r="C146" s="16" t="s">
        <v>34</v>
      </c>
      <c r="D146" s="16" t="s">
        <v>52</v>
      </c>
      <c r="E146" s="16"/>
      <c r="F146" s="16" t="s">
        <v>36</v>
      </c>
      <c r="G146" s="16">
        <v>1111</v>
      </c>
      <c r="H146" s="16">
        <v>3480</v>
      </c>
      <c r="I146" s="17" t="s">
        <v>53</v>
      </c>
      <c r="J146" s="18">
        <v>81235833</v>
      </c>
      <c r="K146" s="19">
        <v>81235833</v>
      </c>
      <c r="L146" s="19">
        <v>0</v>
      </c>
      <c r="M146" s="19">
        <v>0</v>
      </c>
      <c r="N146" s="19">
        <v>0</v>
      </c>
      <c r="O146" s="19">
        <v>81235833</v>
      </c>
      <c r="P146" s="19">
        <v>0</v>
      </c>
      <c r="Q146" s="19">
        <v>61901.37</v>
      </c>
      <c r="R146" s="19">
        <v>0</v>
      </c>
      <c r="S146" s="19">
        <v>61263225.280000001</v>
      </c>
      <c r="T146" s="19">
        <v>61263225.280000001</v>
      </c>
      <c r="U146" s="19">
        <v>19910706.350000001</v>
      </c>
      <c r="V146" s="19">
        <v>19910706.350000001</v>
      </c>
      <c r="W146" s="19">
        <v>0</v>
      </c>
      <c r="X146" s="19">
        <v>19910706.349999994</v>
      </c>
      <c r="Y146" s="20">
        <f t="shared" si="18"/>
        <v>0.75414042076727394</v>
      </c>
      <c r="Z146" s="20">
        <f t="shared" si="19"/>
        <v>0.75414042076727394</v>
      </c>
      <c r="AA146" s="20">
        <f t="shared" si="20"/>
        <v>7.6199587933073823E-4</v>
      </c>
      <c r="AB146" s="21">
        <f t="shared" si="21"/>
        <v>0.75490241664660473</v>
      </c>
    </row>
    <row r="147" spans="1:28" outlineLevel="2" x14ac:dyDescent="0.35">
      <c r="A147" s="15" t="s">
        <v>326</v>
      </c>
      <c r="B147" s="16" t="s">
        <v>33</v>
      </c>
      <c r="C147" s="16" t="s">
        <v>34</v>
      </c>
      <c r="D147" s="16" t="s">
        <v>52</v>
      </c>
      <c r="E147" s="16"/>
      <c r="F147" s="16" t="s">
        <v>36</v>
      </c>
      <c r="G147" s="16">
        <v>1111</v>
      </c>
      <c r="H147" s="16">
        <v>3480</v>
      </c>
      <c r="I147" s="17" t="s">
        <v>53</v>
      </c>
      <c r="J147" s="18">
        <v>520083665</v>
      </c>
      <c r="K147" s="19">
        <v>505083665</v>
      </c>
      <c r="L147" s="19">
        <v>0</v>
      </c>
      <c r="M147" s="19">
        <v>0</v>
      </c>
      <c r="N147" s="19">
        <v>0</v>
      </c>
      <c r="O147" s="19">
        <v>505083665</v>
      </c>
      <c r="P147" s="19">
        <v>0</v>
      </c>
      <c r="Q147" s="19">
        <v>0</v>
      </c>
      <c r="R147" s="19">
        <v>0</v>
      </c>
      <c r="S147" s="19">
        <v>428683926.36000001</v>
      </c>
      <c r="T147" s="19">
        <v>428683926.36000001</v>
      </c>
      <c r="U147" s="19">
        <v>76399738.640000001</v>
      </c>
      <c r="V147" s="19">
        <v>76399738.640000001</v>
      </c>
      <c r="W147" s="19">
        <v>0</v>
      </c>
      <c r="X147" s="19">
        <v>76399738.639999986</v>
      </c>
      <c r="Y147" s="20">
        <f t="shared" si="18"/>
        <v>0.84873844882708693</v>
      </c>
      <c r="Z147" s="20">
        <f t="shared" si="19"/>
        <v>0.84873844882708693</v>
      </c>
      <c r="AA147" s="20">
        <f t="shared" si="20"/>
        <v>0</v>
      </c>
      <c r="AB147" s="21">
        <f t="shared" si="21"/>
        <v>0.84873844882708693</v>
      </c>
    </row>
    <row r="148" spans="1:28" outlineLevel="2" x14ac:dyDescent="0.35">
      <c r="A148" s="15" t="s">
        <v>341</v>
      </c>
      <c r="B148" s="16" t="s">
        <v>33</v>
      </c>
      <c r="C148" s="16" t="s">
        <v>34</v>
      </c>
      <c r="D148" s="16" t="s">
        <v>52</v>
      </c>
      <c r="E148" s="16"/>
      <c r="F148" s="16" t="s">
        <v>36</v>
      </c>
      <c r="G148" s="16">
        <v>1111</v>
      </c>
      <c r="H148" s="16">
        <v>3480</v>
      </c>
      <c r="I148" s="17" t="s">
        <v>53</v>
      </c>
      <c r="J148" s="18">
        <v>174952183</v>
      </c>
      <c r="K148" s="19">
        <v>164952183</v>
      </c>
      <c r="L148" s="19">
        <v>0</v>
      </c>
      <c r="M148" s="19">
        <v>0</v>
      </c>
      <c r="N148" s="19">
        <v>0</v>
      </c>
      <c r="O148" s="19">
        <v>164952183</v>
      </c>
      <c r="P148" s="19">
        <v>0</v>
      </c>
      <c r="Q148" s="19">
        <v>0</v>
      </c>
      <c r="R148" s="19">
        <v>0</v>
      </c>
      <c r="S148" s="19">
        <v>131585210.62</v>
      </c>
      <c r="T148" s="19">
        <v>131585210.62</v>
      </c>
      <c r="U148" s="19">
        <v>33366972.379999999</v>
      </c>
      <c r="V148" s="19">
        <v>33366972.379999999</v>
      </c>
      <c r="W148" s="19">
        <v>0</v>
      </c>
      <c r="X148" s="19">
        <v>33366972.379999995</v>
      </c>
      <c r="Y148" s="20">
        <f t="shared" si="18"/>
        <v>0.79771730344423519</v>
      </c>
      <c r="Z148" s="20">
        <f t="shared" si="19"/>
        <v>0.79771730344423519</v>
      </c>
      <c r="AA148" s="20">
        <f t="shared" si="20"/>
        <v>0</v>
      </c>
      <c r="AB148" s="21">
        <f t="shared" si="21"/>
        <v>0.79771730344423519</v>
      </c>
    </row>
    <row r="149" spans="1:28" outlineLevel="2" x14ac:dyDescent="0.35">
      <c r="A149" s="15" t="s">
        <v>346</v>
      </c>
      <c r="B149" s="16" t="s">
        <v>33</v>
      </c>
      <c r="C149" s="16" t="s">
        <v>34</v>
      </c>
      <c r="D149" s="16" t="s">
        <v>52</v>
      </c>
      <c r="E149" s="16"/>
      <c r="F149" s="16" t="s">
        <v>36</v>
      </c>
      <c r="G149" s="16">
        <v>1111</v>
      </c>
      <c r="H149" s="16">
        <v>3480</v>
      </c>
      <c r="I149" s="17" t="s">
        <v>53</v>
      </c>
      <c r="J149" s="18">
        <v>2798897621</v>
      </c>
      <c r="K149" s="19">
        <v>2978397621</v>
      </c>
      <c r="L149" s="19">
        <v>0</v>
      </c>
      <c r="M149" s="19">
        <v>0</v>
      </c>
      <c r="N149" s="19">
        <v>0</v>
      </c>
      <c r="O149" s="19">
        <v>2978397621</v>
      </c>
      <c r="P149" s="19">
        <v>0</v>
      </c>
      <c r="Q149" s="19">
        <v>438404.36</v>
      </c>
      <c r="R149" s="19">
        <v>0</v>
      </c>
      <c r="S149" s="19">
        <v>2455753187.9699998</v>
      </c>
      <c r="T149" s="19">
        <v>2455753187.9699998</v>
      </c>
      <c r="U149" s="19">
        <v>509206028.67000002</v>
      </c>
      <c r="V149" s="19">
        <v>522206028.67000002</v>
      </c>
      <c r="W149" s="19">
        <v>0</v>
      </c>
      <c r="X149" s="19">
        <v>522206028.67000008</v>
      </c>
      <c r="Y149" s="20">
        <f t="shared" si="18"/>
        <v>0.82452160539447317</v>
      </c>
      <c r="Z149" s="20">
        <f t="shared" si="19"/>
        <v>0.82452160539447317</v>
      </c>
      <c r="AA149" s="20">
        <f t="shared" si="20"/>
        <v>1.4719470527001203E-4</v>
      </c>
      <c r="AB149" s="21">
        <f t="shared" si="21"/>
        <v>0.82466880009974319</v>
      </c>
    </row>
    <row r="150" spans="1:28" outlineLevel="2" x14ac:dyDescent="0.35">
      <c r="A150" s="15" t="s">
        <v>353</v>
      </c>
      <c r="B150" s="16" t="s">
        <v>33</v>
      </c>
      <c r="C150" s="16" t="s">
        <v>34</v>
      </c>
      <c r="D150" s="16" t="s">
        <v>52</v>
      </c>
      <c r="E150" s="16"/>
      <c r="F150" s="16" t="s">
        <v>36</v>
      </c>
      <c r="G150" s="16">
        <v>1111</v>
      </c>
      <c r="H150" s="16">
        <v>3460</v>
      </c>
      <c r="I150" s="17" t="s">
        <v>53</v>
      </c>
      <c r="J150" s="18">
        <v>49759936</v>
      </c>
      <c r="K150" s="19">
        <v>48459936</v>
      </c>
      <c r="L150" s="19">
        <v>0</v>
      </c>
      <c r="M150" s="19">
        <v>0</v>
      </c>
      <c r="N150" s="19">
        <v>0</v>
      </c>
      <c r="O150" s="19">
        <v>48459936</v>
      </c>
      <c r="P150" s="19">
        <v>0</v>
      </c>
      <c r="Q150" s="19">
        <v>0</v>
      </c>
      <c r="R150" s="19">
        <v>0</v>
      </c>
      <c r="S150" s="19">
        <v>38632604.060000002</v>
      </c>
      <c r="T150" s="19">
        <v>38632604.060000002</v>
      </c>
      <c r="U150" s="19">
        <v>9827331.9399999995</v>
      </c>
      <c r="V150" s="19">
        <v>9827331.9399999995</v>
      </c>
      <c r="W150" s="19">
        <v>0</v>
      </c>
      <c r="X150" s="19">
        <v>9827331.9399999976</v>
      </c>
      <c r="Y150" s="20">
        <f t="shared" si="18"/>
        <v>0.79720707967918081</v>
      </c>
      <c r="Z150" s="20">
        <f t="shared" si="19"/>
        <v>0.79720707967918081</v>
      </c>
      <c r="AA150" s="20">
        <f t="shared" si="20"/>
        <v>0</v>
      </c>
      <c r="AB150" s="21">
        <f t="shared" si="21"/>
        <v>0.79720707967918081</v>
      </c>
    </row>
    <row r="151" spans="1:28" outlineLevel="2" x14ac:dyDescent="0.35">
      <c r="A151" s="15" t="s">
        <v>385</v>
      </c>
      <c r="B151" s="16" t="s">
        <v>277</v>
      </c>
      <c r="C151" s="16" t="s">
        <v>34</v>
      </c>
      <c r="D151" s="16" t="s">
        <v>52</v>
      </c>
      <c r="E151" s="16"/>
      <c r="F151" s="16">
        <v>280</v>
      </c>
      <c r="G151" s="16">
        <v>1111</v>
      </c>
      <c r="H151" s="16">
        <v>3410</v>
      </c>
      <c r="I151" s="17" t="s">
        <v>53</v>
      </c>
      <c r="J151" s="18">
        <v>149992996144</v>
      </c>
      <c r="K151" s="19">
        <v>138492420195</v>
      </c>
      <c r="L151" s="19">
        <v>0</v>
      </c>
      <c r="M151" s="19">
        <v>0</v>
      </c>
      <c r="N151" s="19">
        <v>0</v>
      </c>
      <c r="O151" s="19">
        <v>138492420195</v>
      </c>
      <c r="P151" s="19">
        <v>0</v>
      </c>
      <c r="Q151" s="19">
        <v>7147290.3300000001</v>
      </c>
      <c r="R151" s="19">
        <v>0</v>
      </c>
      <c r="S151" s="19">
        <v>126682928785.75999</v>
      </c>
      <c r="T151" s="19">
        <v>126682928785.75999</v>
      </c>
      <c r="U151" s="19">
        <v>11802344118.91</v>
      </c>
      <c r="V151" s="19">
        <v>11802344118.91</v>
      </c>
      <c r="W151" s="19">
        <v>0</v>
      </c>
      <c r="X151" s="19">
        <v>11802344118.910019</v>
      </c>
      <c r="Y151" s="20">
        <f t="shared" si="18"/>
        <v>0.91472824727438506</v>
      </c>
      <c r="Z151" s="20">
        <f t="shared" si="19"/>
        <v>0.91472824727438506</v>
      </c>
      <c r="AA151" s="20">
        <f t="shared" si="20"/>
        <v>5.1607808715715111E-5</v>
      </c>
      <c r="AB151" s="21">
        <f t="shared" si="21"/>
        <v>0.91477985508310078</v>
      </c>
    </row>
    <row r="152" spans="1:28" outlineLevel="2" x14ac:dyDescent="0.35">
      <c r="A152" s="15" t="s">
        <v>385</v>
      </c>
      <c r="B152" s="16" t="s">
        <v>281</v>
      </c>
      <c r="C152" s="16" t="s">
        <v>34</v>
      </c>
      <c r="D152" s="16" t="s">
        <v>52</v>
      </c>
      <c r="E152" s="16"/>
      <c r="F152" s="16">
        <v>280</v>
      </c>
      <c r="G152" s="16">
        <v>1111</v>
      </c>
      <c r="H152" s="16">
        <v>3420</v>
      </c>
      <c r="I152" s="17" t="s">
        <v>53</v>
      </c>
      <c r="J152" s="18">
        <v>41037325570</v>
      </c>
      <c r="K152" s="19">
        <v>42478278829</v>
      </c>
      <c r="L152" s="19">
        <v>0</v>
      </c>
      <c r="M152" s="19">
        <v>0</v>
      </c>
      <c r="N152" s="19">
        <v>0</v>
      </c>
      <c r="O152" s="19">
        <v>42478278829</v>
      </c>
      <c r="P152" s="19">
        <v>0</v>
      </c>
      <c r="Q152" s="19">
        <v>3934333.81</v>
      </c>
      <c r="R152" s="19">
        <v>0</v>
      </c>
      <c r="S152" s="19">
        <v>38044244003.690002</v>
      </c>
      <c r="T152" s="19">
        <v>38044244003.690002</v>
      </c>
      <c r="U152" s="19">
        <v>4430100491.5</v>
      </c>
      <c r="V152" s="19">
        <v>4430100491.5</v>
      </c>
      <c r="W152" s="19">
        <v>0</v>
      </c>
      <c r="X152" s="19">
        <v>4430100491.5</v>
      </c>
      <c r="Y152" s="20">
        <f t="shared" si="18"/>
        <v>0.89561641979046303</v>
      </c>
      <c r="Z152" s="20">
        <f t="shared" si="19"/>
        <v>0.89561641979046303</v>
      </c>
      <c r="AA152" s="20">
        <f t="shared" si="20"/>
        <v>9.2619897002842381E-5</v>
      </c>
      <c r="AB152" s="21">
        <f t="shared" si="21"/>
        <v>0.89570903968746585</v>
      </c>
    </row>
    <row r="153" spans="1:28" outlineLevel="2" x14ac:dyDescent="0.35">
      <c r="A153" s="15" t="s">
        <v>385</v>
      </c>
      <c r="B153" s="16" t="s">
        <v>281</v>
      </c>
      <c r="C153" s="16" t="s">
        <v>34</v>
      </c>
      <c r="D153" s="16" t="s">
        <v>52</v>
      </c>
      <c r="E153" s="16"/>
      <c r="F153" s="16" t="s">
        <v>36</v>
      </c>
      <c r="G153" s="16">
        <v>1111</v>
      </c>
      <c r="H153" s="16">
        <v>3420</v>
      </c>
      <c r="I153" s="17" t="s">
        <v>408</v>
      </c>
      <c r="J153" s="19">
        <v>0</v>
      </c>
      <c r="K153" s="19">
        <v>4100000000</v>
      </c>
      <c r="L153" s="19">
        <v>0</v>
      </c>
      <c r="M153" s="19">
        <v>0</v>
      </c>
      <c r="N153" s="19">
        <v>0</v>
      </c>
      <c r="O153" s="19">
        <v>4100000000</v>
      </c>
      <c r="P153" s="19">
        <v>0</v>
      </c>
      <c r="Q153" s="19">
        <v>0</v>
      </c>
      <c r="R153" s="19">
        <v>0</v>
      </c>
      <c r="S153" s="19">
        <v>4100000000</v>
      </c>
      <c r="T153" s="19">
        <v>4100000000</v>
      </c>
      <c r="U153" s="19">
        <v>0</v>
      </c>
      <c r="V153" s="19">
        <v>0</v>
      </c>
      <c r="W153" s="19">
        <v>0</v>
      </c>
      <c r="X153" s="19">
        <v>0</v>
      </c>
      <c r="Y153" s="20">
        <f t="shared" si="18"/>
        <v>1</v>
      </c>
      <c r="Z153" s="20">
        <f t="shared" si="19"/>
        <v>1</v>
      </c>
      <c r="AA153" s="20">
        <f t="shared" si="20"/>
        <v>0</v>
      </c>
      <c r="AB153" s="21">
        <f t="shared" si="21"/>
        <v>1</v>
      </c>
    </row>
    <row r="154" spans="1:28" outlineLevel="2" x14ac:dyDescent="0.35">
      <c r="A154" s="15" t="s">
        <v>385</v>
      </c>
      <c r="B154" s="16" t="s">
        <v>309</v>
      </c>
      <c r="C154" s="16" t="s">
        <v>34</v>
      </c>
      <c r="D154" s="16" t="s">
        <v>52</v>
      </c>
      <c r="E154" s="16"/>
      <c r="F154" s="16">
        <v>280</v>
      </c>
      <c r="G154" s="16">
        <v>1111</v>
      </c>
      <c r="H154" s="16">
        <v>3420</v>
      </c>
      <c r="I154" s="17" t="s">
        <v>53</v>
      </c>
      <c r="J154" s="18">
        <v>35568445399</v>
      </c>
      <c r="K154" s="19">
        <v>37164350202</v>
      </c>
      <c r="L154" s="19">
        <v>0</v>
      </c>
      <c r="M154" s="19">
        <v>0</v>
      </c>
      <c r="N154" s="19">
        <v>0</v>
      </c>
      <c r="O154" s="19">
        <v>37164350202</v>
      </c>
      <c r="P154" s="19">
        <v>0</v>
      </c>
      <c r="Q154" s="19">
        <v>1812178.46</v>
      </c>
      <c r="R154" s="19">
        <v>0</v>
      </c>
      <c r="S154" s="19">
        <v>33842201711.919998</v>
      </c>
      <c r="T154" s="19">
        <v>33842201711.919998</v>
      </c>
      <c r="U154" s="19">
        <v>3320336311.6199999</v>
      </c>
      <c r="V154" s="19">
        <v>3320336311.6199999</v>
      </c>
      <c r="W154" s="19">
        <v>0</v>
      </c>
      <c r="X154" s="19">
        <v>3320336311.6200027</v>
      </c>
      <c r="Y154" s="20">
        <f t="shared" si="18"/>
        <v>0.91060926742905302</v>
      </c>
      <c r="Z154" s="20">
        <f t="shared" si="19"/>
        <v>0.91060926742905302</v>
      </c>
      <c r="AA154" s="20">
        <f t="shared" si="20"/>
        <v>4.8761203953526346E-5</v>
      </c>
      <c r="AB154" s="21">
        <f t="shared" si="21"/>
        <v>0.91065802863300649</v>
      </c>
    </row>
    <row r="155" spans="1:28" outlineLevel="2" x14ac:dyDescent="0.35">
      <c r="A155" s="15" t="s">
        <v>385</v>
      </c>
      <c r="B155" s="16" t="s">
        <v>475</v>
      </c>
      <c r="C155" s="16" t="s">
        <v>34</v>
      </c>
      <c r="D155" s="16" t="s">
        <v>52</v>
      </c>
      <c r="E155" s="16"/>
      <c r="F155" s="16">
        <v>280</v>
      </c>
      <c r="G155" s="16">
        <v>1111</v>
      </c>
      <c r="H155" s="16">
        <v>3480</v>
      </c>
      <c r="I155" s="17" t="s">
        <v>53</v>
      </c>
      <c r="J155" s="18">
        <v>14179483057</v>
      </c>
      <c r="K155" s="19">
        <v>15962477779</v>
      </c>
      <c r="L155" s="19">
        <v>0</v>
      </c>
      <c r="M155" s="19">
        <v>0</v>
      </c>
      <c r="N155" s="19">
        <v>0</v>
      </c>
      <c r="O155" s="19">
        <v>15962477779</v>
      </c>
      <c r="P155" s="19">
        <v>0</v>
      </c>
      <c r="Q155" s="19">
        <v>1894033.1</v>
      </c>
      <c r="R155" s="19">
        <v>0</v>
      </c>
      <c r="S155" s="19">
        <v>14372019715.540001</v>
      </c>
      <c r="T155" s="19">
        <v>14372019715.540001</v>
      </c>
      <c r="U155" s="19">
        <v>1588564030.3599999</v>
      </c>
      <c r="V155" s="19">
        <v>1588564030.3599999</v>
      </c>
      <c r="W155" s="19">
        <v>0</v>
      </c>
      <c r="X155" s="19">
        <v>1588564030.3599987</v>
      </c>
      <c r="Y155" s="20">
        <f t="shared" si="18"/>
        <v>0.90036270775252814</v>
      </c>
      <c r="Z155" s="20">
        <f t="shared" si="19"/>
        <v>0.90036270775252814</v>
      </c>
      <c r="AA155" s="20">
        <f t="shared" si="20"/>
        <v>1.1865533197432307E-4</v>
      </c>
      <c r="AB155" s="21">
        <f t="shared" si="21"/>
        <v>0.90048136308450244</v>
      </c>
    </row>
    <row r="156" spans="1:28" outlineLevel="2" x14ac:dyDescent="0.35">
      <c r="A156" s="15" t="s">
        <v>385</v>
      </c>
      <c r="B156" s="16" t="s">
        <v>475</v>
      </c>
      <c r="C156" s="16" t="s">
        <v>34</v>
      </c>
      <c r="D156" s="16" t="s">
        <v>52</v>
      </c>
      <c r="E156" s="16"/>
      <c r="F156" s="16" t="s">
        <v>36</v>
      </c>
      <c r="G156" s="16">
        <v>1111</v>
      </c>
      <c r="H156" s="16">
        <v>3480</v>
      </c>
      <c r="I156" s="17" t="s">
        <v>53</v>
      </c>
      <c r="J156" s="19">
        <v>0</v>
      </c>
      <c r="K156" s="19">
        <v>1400000000</v>
      </c>
      <c r="L156" s="19">
        <v>0</v>
      </c>
      <c r="M156" s="19">
        <v>0</v>
      </c>
      <c r="N156" s="19">
        <v>0</v>
      </c>
      <c r="O156" s="19">
        <v>1400000000</v>
      </c>
      <c r="P156" s="19">
        <v>0</v>
      </c>
      <c r="Q156" s="19">
        <v>0</v>
      </c>
      <c r="R156" s="19">
        <v>0</v>
      </c>
      <c r="S156" s="19">
        <v>1400000000</v>
      </c>
      <c r="T156" s="19">
        <v>1400000000</v>
      </c>
      <c r="U156" s="19">
        <v>0</v>
      </c>
      <c r="V156" s="19">
        <v>0</v>
      </c>
      <c r="W156" s="19">
        <v>0</v>
      </c>
      <c r="X156" s="19">
        <v>0</v>
      </c>
      <c r="Y156" s="20">
        <f t="shared" si="18"/>
        <v>1</v>
      </c>
      <c r="Z156" s="20">
        <f t="shared" si="19"/>
        <v>1</v>
      </c>
      <c r="AA156" s="20">
        <f t="shared" si="20"/>
        <v>0</v>
      </c>
      <c r="AB156" s="21">
        <f t="shared" si="21"/>
        <v>1</v>
      </c>
    </row>
    <row r="157" spans="1:28" outlineLevel="2" x14ac:dyDescent="0.35">
      <c r="A157" s="15" t="s">
        <v>385</v>
      </c>
      <c r="B157" s="16" t="s">
        <v>498</v>
      </c>
      <c r="C157" s="16" t="s">
        <v>34</v>
      </c>
      <c r="D157" s="16" t="s">
        <v>52</v>
      </c>
      <c r="E157" s="16"/>
      <c r="F157" s="16">
        <v>280</v>
      </c>
      <c r="G157" s="16">
        <v>1111</v>
      </c>
      <c r="H157" s="16">
        <v>3480</v>
      </c>
      <c r="I157" s="17" t="s">
        <v>53</v>
      </c>
      <c r="J157" s="18">
        <v>10429318791</v>
      </c>
      <c r="K157" s="19">
        <v>11873279478</v>
      </c>
      <c r="L157" s="19">
        <v>0</v>
      </c>
      <c r="M157" s="19">
        <v>0</v>
      </c>
      <c r="N157" s="19">
        <v>0</v>
      </c>
      <c r="O157" s="19">
        <v>11873279478</v>
      </c>
      <c r="P157" s="19">
        <v>0</v>
      </c>
      <c r="Q157" s="19">
        <v>1582307.06</v>
      </c>
      <c r="R157" s="19">
        <v>0</v>
      </c>
      <c r="S157" s="19">
        <v>10701103792.040001</v>
      </c>
      <c r="T157" s="19">
        <v>10701103792.040001</v>
      </c>
      <c r="U157" s="19">
        <v>938093378.89999998</v>
      </c>
      <c r="V157" s="19">
        <v>1170593378.9000001</v>
      </c>
      <c r="W157" s="19">
        <v>0</v>
      </c>
      <c r="X157" s="19">
        <v>1170593378.8999996</v>
      </c>
      <c r="Y157" s="20">
        <f t="shared" si="18"/>
        <v>0.90127616484292117</v>
      </c>
      <c r="Z157" s="20">
        <f t="shared" si="19"/>
        <v>0.90127616484292117</v>
      </c>
      <c r="AA157" s="20">
        <f t="shared" si="20"/>
        <v>1.3326621873357373E-4</v>
      </c>
      <c r="AB157" s="21">
        <f t="shared" si="21"/>
        <v>0.90140943106165472</v>
      </c>
    </row>
    <row r="158" spans="1:28" outlineLevel="1" x14ac:dyDescent="0.35">
      <c r="A158" s="22"/>
      <c r="B158" s="23"/>
      <c r="C158" s="23"/>
      <c r="D158" s="23" t="s">
        <v>522</v>
      </c>
      <c r="E158" s="23"/>
      <c r="F158" s="23"/>
      <c r="G158" s="23"/>
      <c r="H158" s="23"/>
      <c r="I158" s="24"/>
      <c r="J158" s="25">
        <f t="shared" ref="J158:X158" si="23">SUBTOTAL(9,J141:J157)</f>
        <v>256374566948</v>
      </c>
      <c r="K158" s="26">
        <f t="shared" si="23"/>
        <v>256761204470</v>
      </c>
      <c r="L158" s="26">
        <f t="shared" si="23"/>
        <v>0</v>
      </c>
      <c r="M158" s="26">
        <f t="shared" si="23"/>
        <v>0</v>
      </c>
      <c r="N158" s="26">
        <f t="shared" si="23"/>
        <v>0</v>
      </c>
      <c r="O158" s="26">
        <f t="shared" si="23"/>
        <v>256761204470</v>
      </c>
      <c r="P158" s="26">
        <f t="shared" si="23"/>
        <v>0</v>
      </c>
      <c r="Q158" s="26">
        <f t="shared" si="23"/>
        <v>16886359.490000002</v>
      </c>
      <c r="R158" s="26">
        <f t="shared" si="23"/>
        <v>0</v>
      </c>
      <c r="S158" s="26">
        <f t="shared" si="23"/>
        <v>233552244709.26001</v>
      </c>
      <c r="T158" s="26">
        <f t="shared" si="23"/>
        <v>233552244709.26001</v>
      </c>
      <c r="U158" s="26">
        <f t="shared" si="23"/>
        <v>22946573401.25</v>
      </c>
      <c r="V158" s="26">
        <f t="shared" si="23"/>
        <v>23192073401.25</v>
      </c>
      <c r="W158" s="26">
        <f t="shared" si="23"/>
        <v>0</v>
      </c>
      <c r="X158" s="26">
        <f t="shared" si="23"/>
        <v>23192073401.250023</v>
      </c>
      <c r="Y158" s="27">
        <f t="shared" si="18"/>
        <v>0.90960877517050387</v>
      </c>
      <c r="Z158" s="27">
        <f t="shared" si="19"/>
        <v>0.90960877517050387</v>
      </c>
      <c r="AA158" s="27">
        <f t="shared" si="20"/>
        <v>6.5766787178212527E-5</v>
      </c>
      <c r="AB158" s="28">
        <f t="shared" si="21"/>
        <v>0.90967454195768205</v>
      </c>
    </row>
    <row r="159" spans="1:28" ht="58" outlineLevel="2" x14ac:dyDescent="0.35">
      <c r="A159" s="15" t="s">
        <v>32</v>
      </c>
      <c r="B159" s="16" t="s">
        <v>33</v>
      </c>
      <c r="C159" s="16" t="s">
        <v>34</v>
      </c>
      <c r="D159" s="16" t="s">
        <v>54</v>
      </c>
      <c r="E159" s="16" t="s">
        <v>55</v>
      </c>
      <c r="F159" s="16" t="s">
        <v>36</v>
      </c>
      <c r="G159" s="16">
        <v>1112</v>
      </c>
      <c r="H159" s="16">
        <v>3480</v>
      </c>
      <c r="I159" s="17" t="s">
        <v>56</v>
      </c>
      <c r="J159" s="18">
        <v>628736833</v>
      </c>
      <c r="K159" s="19">
        <v>625984902</v>
      </c>
      <c r="L159" s="19">
        <v>0</v>
      </c>
      <c r="M159" s="19">
        <v>0</v>
      </c>
      <c r="N159" s="19">
        <v>0</v>
      </c>
      <c r="O159" s="19">
        <v>625984902</v>
      </c>
      <c r="P159" s="19">
        <v>0</v>
      </c>
      <c r="Q159" s="19">
        <v>79864946</v>
      </c>
      <c r="R159" s="19">
        <v>0</v>
      </c>
      <c r="S159" s="19">
        <v>546119956</v>
      </c>
      <c r="T159" s="19">
        <v>546119956</v>
      </c>
      <c r="U159" s="19">
        <v>0</v>
      </c>
      <c r="V159" s="19">
        <v>0</v>
      </c>
      <c r="W159" s="19">
        <v>0</v>
      </c>
      <c r="X159" s="19">
        <v>0</v>
      </c>
      <c r="Y159" s="20">
        <f t="shared" si="18"/>
        <v>0.87241713698711543</v>
      </c>
      <c r="Z159" s="20">
        <f t="shared" si="19"/>
        <v>0.87241713698711543</v>
      </c>
      <c r="AA159" s="20">
        <f t="shared" si="20"/>
        <v>0.1275828630128846</v>
      </c>
      <c r="AB159" s="21">
        <f t="shared" si="21"/>
        <v>1</v>
      </c>
    </row>
    <row r="160" spans="1:28" ht="58" outlineLevel="2" x14ac:dyDescent="0.35">
      <c r="A160" s="15" t="s">
        <v>199</v>
      </c>
      <c r="B160" s="16" t="s">
        <v>33</v>
      </c>
      <c r="C160" s="16" t="s">
        <v>34</v>
      </c>
      <c r="D160" s="16" t="s">
        <v>54</v>
      </c>
      <c r="E160" s="16" t="s">
        <v>55</v>
      </c>
      <c r="F160" s="16" t="s">
        <v>36</v>
      </c>
      <c r="G160" s="16">
        <v>1112</v>
      </c>
      <c r="H160" s="16">
        <v>3480</v>
      </c>
      <c r="I160" s="17" t="s">
        <v>56</v>
      </c>
      <c r="J160" s="18">
        <v>899711538</v>
      </c>
      <c r="K160" s="19">
        <v>897910930</v>
      </c>
      <c r="L160" s="19">
        <v>0</v>
      </c>
      <c r="M160" s="19">
        <v>0</v>
      </c>
      <c r="N160" s="19">
        <v>0</v>
      </c>
      <c r="O160" s="19">
        <v>897910930</v>
      </c>
      <c r="P160" s="19">
        <v>0</v>
      </c>
      <c r="Q160" s="19">
        <v>104883269</v>
      </c>
      <c r="R160" s="19">
        <v>0</v>
      </c>
      <c r="S160" s="19">
        <v>793027661</v>
      </c>
      <c r="T160" s="19">
        <v>793027661</v>
      </c>
      <c r="U160" s="19">
        <v>0</v>
      </c>
      <c r="V160" s="19">
        <v>0</v>
      </c>
      <c r="W160" s="19">
        <v>0</v>
      </c>
      <c r="X160" s="19">
        <v>0</v>
      </c>
      <c r="Y160" s="20">
        <f t="shared" si="18"/>
        <v>0.88319190078240839</v>
      </c>
      <c r="Z160" s="20">
        <f t="shared" si="19"/>
        <v>0.88319190078240839</v>
      </c>
      <c r="AA160" s="20">
        <f t="shared" si="20"/>
        <v>0.11680809921759167</v>
      </c>
      <c r="AB160" s="21">
        <f t="shared" si="21"/>
        <v>1</v>
      </c>
    </row>
    <row r="161" spans="1:28" ht="58" outlineLevel="2" x14ac:dyDescent="0.35">
      <c r="A161" s="15" t="s">
        <v>276</v>
      </c>
      <c r="B161" s="16" t="s">
        <v>277</v>
      </c>
      <c r="C161" s="16" t="s">
        <v>34</v>
      </c>
      <c r="D161" s="16" t="s">
        <v>54</v>
      </c>
      <c r="E161" s="16" t="s">
        <v>55</v>
      </c>
      <c r="F161" s="16" t="s">
        <v>36</v>
      </c>
      <c r="G161" s="16">
        <v>1112</v>
      </c>
      <c r="H161" s="16">
        <v>3480</v>
      </c>
      <c r="I161" s="17" t="s">
        <v>56</v>
      </c>
      <c r="J161" s="18">
        <v>28202836</v>
      </c>
      <c r="K161" s="19">
        <v>28113296</v>
      </c>
      <c r="L161" s="19">
        <v>0</v>
      </c>
      <c r="M161" s="19">
        <v>0</v>
      </c>
      <c r="N161" s="19">
        <v>0</v>
      </c>
      <c r="O161" s="19">
        <v>28113296</v>
      </c>
      <c r="P161" s="19">
        <v>0</v>
      </c>
      <c r="Q161" s="19">
        <v>4446440</v>
      </c>
      <c r="R161" s="19">
        <v>0</v>
      </c>
      <c r="S161" s="19">
        <v>23666856</v>
      </c>
      <c r="T161" s="19">
        <v>23666856</v>
      </c>
      <c r="U161" s="19">
        <v>0</v>
      </c>
      <c r="V161" s="19">
        <v>0</v>
      </c>
      <c r="W161" s="19">
        <v>0</v>
      </c>
      <c r="X161" s="19">
        <v>0</v>
      </c>
      <c r="Y161" s="20">
        <f t="shared" si="18"/>
        <v>0.84183853789324459</v>
      </c>
      <c r="Z161" s="20">
        <f t="shared" si="19"/>
        <v>0.84183853789324459</v>
      </c>
      <c r="AA161" s="20">
        <f t="shared" si="20"/>
        <v>0.15816146210675547</v>
      </c>
      <c r="AB161" s="21">
        <f t="shared" si="21"/>
        <v>1</v>
      </c>
    </row>
    <row r="162" spans="1:28" ht="58" outlineLevel="2" x14ac:dyDescent="0.35">
      <c r="A162" s="15" t="s">
        <v>276</v>
      </c>
      <c r="B162" s="16" t="s">
        <v>281</v>
      </c>
      <c r="C162" s="16" t="s">
        <v>34</v>
      </c>
      <c r="D162" s="16" t="s">
        <v>54</v>
      </c>
      <c r="E162" s="16" t="s">
        <v>55</v>
      </c>
      <c r="F162" s="16" t="s">
        <v>36</v>
      </c>
      <c r="G162" s="16">
        <v>1112</v>
      </c>
      <c r="H162" s="16">
        <v>3480</v>
      </c>
      <c r="I162" s="17" t="s">
        <v>56</v>
      </c>
      <c r="J162" s="18">
        <v>508202915</v>
      </c>
      <c r="K162" s="19">
        <v>507502603</v>
      </c>
      <c r="L162" s="19">
        <v>0</v>
      </c>
      <c r="M162" s="19">
        <v>0</v>
      </c>
      <c r="N162" s="19">
        <v>0</v>
      </c>
      <c r="O162" s="19">
        <v>507502603</v>
      </c>
      <c r="P162" s="19">
        <v>0</v>
      </c>
      <c r="Q162" s="19">
        <v>58332320</v>
      </c>
      <c r="R162" s="19">
        <v>0</v>
      </c>
      <c r="S162" s="19">
        <v>449170283</v>
      </c>
      <c r="T162" s="19">
        <v>449170283</v>
      </c>
      <c r="U162" s="19">
        <v>0</v>
      </c>
      <c r="V162" s="19">
        <v>0</v>
      </c>
      <c r="W162" s="19">
        <v>0</v>
      </c>
      <c r="X162" s="19">
        <v>0</v>
      </c>
      <c r="Y162" s="20">
        <f t="shared" si="18"/>
        <v>0.88506005751462125</v>
      </c>
      <c r="Z162" s="20">
        <f t="shared" si="19"/>
        <v>0.88506005751462125</v>
      </c>
      <c r="AA162" s="20">
        <f t="shared" si="20"/>
        <v>0.11493994248537874</v>
      </c>
      <c r="AB162" s="21">
        <f t="shared" si="21"/>
        <v>1</v>
      </c>
    </row>
    <row r="163" spans="1:28" ht="58" outlineLevel="2" x14ac:dyDescent="0.35">
      <c r="A163" s="15" t="s">
        <v>276</v>
      </c>
      <c r="B163" s="16" t="s">
        <v>309</v>
      </c>
      <c r="C163" s="16" t="s">
        <v>34</v>
      </c>
      <c r="D163" s="16" t="s">
        <v>54</v>
      </c>
      <c r="E163" s="16" t="s">
        <v>55</v>
      </c>
      <c r="F163" s="16" t="s">
        <v>36</v>
      </c>
      <c r="G163" s="16">
        <v>1112</v>
      </c>
      <c r="H163" s="16">
        <v>3480</v>
      </c>
      <c r="I163" s="17" t="s">
        <v>56</v>
      </c>
      <c r="J163" s="18">
        <v>102848951</v>
      </c>
      <c r="K163" s="19">
        <v>102406289</v>
      </c>
      <c r="L163" s="19">
        <v>0</v>
      </c>
      <c r="M163" s="19">
        <v>0</v>
      </c>
      <c r="N163" s="19">
        <v>0</v>
      </c>
      <c r="O163" s="19">
        <v>102406289</v>
      </c>
      <c r="P163" s="19">
        <v>0</v>
      </c>
      <c r="Q163" s="19">
        <v>17173689</v>
      </c>
      <c r="R163" s="19">
        <v>0</v>
      </c>
      <c r="S163" s="19">
        <v>85232600</v>
      </c>
      <c r="T163" s="19">
        <v>85232600</v>
      </c>
      <c r="U163" s="19">
        <v>0</v>
      </c>
      <c r="V163" s="19">
        <v>0</v>
      </c>
      <c r="W163" s="19">
        <v>0</v>
      </c>
      <c r="X163" s="19">
        <v>0</v>
      </c>
      <c r="Y163" s="20">
        <f t="shared" si="18"/>
        <v>0.83229849291775426</v>
      </c>
      <c r="Z163" s="20">
        <f t="shared" si="19"/>
        <v>0.83229849291775426</v>
      </c>
      <c r="AA163" s="20">
        <f t="shared" si="20"/>
        <v>0.16770150708224571</v>
      </c>
      <c r="AB163" s="21">
        <f t="shared" si="21"/>
        <v>1</v>
      </c>
    </row>
    <row r="164" spans="1:28" ht="58" outlineLevel="2" x14ac:dyDescent="0.35">
      <c r="A164" s="15" t="s">
        <v>317</v>
      </c>
      <c r="B164" s="16" t="s">
        <v>33</v>
      </c>
      <c r="C164" s="16" t="s">
        <v>34</v>
      </c>
      <c r="D164" s="16" t="s">
        <v>54</v>
      </c>
      <c r="E164" s="16" t="s">
        <v>55</v>
      </c>
      <c r="F164" s="16" t="s">
        <v>36</v>
      </c>
      <c r="G164" s="16">
        <v>1112</v>
      </c>
      <c r="H164" s="16">
        <v>3480</v>
      </c>
      <c r="I164" s="17" t="s">
        <v>56</v>
      </c>
      <c r="J164" s="18">
        <v>164492754</v>
      </c>
      <c r="K164" s="19">
        <v>162719178</v>
      </c>
      <c r="L164" s="19">
        <v>0</v>
      </c>
      <c r="M164" s="19">
        <v>0</v>
      </c>
      <c r="N164" s="19">
        <v>0</v>
      </c>
      <c r="O164" s="19">
        <v>162719178</v>
      </c>
      <c r="P164" s="19">
        <v>0</v>
      </c>
      <c r="Q164" s="19">
        <v>28409701</v>
      </c>
      <c r="R164" s="19">
        <v>0</v>
      </c>
      <c r="S164" s="19">
        <v>134309477</v>
      </c>
      <c r="T164" s="19">
        <v>134309477</v>
      </c>
      <c r="U164" s="19">
        <v>0</v>
      </c>
      <c r="V164" s="19">
        <v>0</v>
      </c>
      <c r="W164" s="19">
        <v>0</v>
      </c>
      <c r="X164" s="19">
        <v>0</v>
      </c>
      <c r="Y164" s="20">
        <f t="shared" si="18"/>
        <v>0.82540656025192061</v>
      </c>
      <c r="Z164" s="20">
        <f t="shared" si="19"/>
        <v>0.82540656025192061</v>
      </c>
      <c r="AA164" s="20">
        <f t="shared" si="20"/>
        <v>0.17459343974807937</v>
      </c>
      <c r="AB164" s="21">
        <f t="shared" si="21"/>
        <v>1</v>
      </c>
    </row>
    <row r="165" spans="1:28" ht="58" outlineLevel="2" x14ac:dyDescent="0.35">
      <c r="A165" s="15" t="s">
        <v>326</v>
      </c>
      <c r="B165" s="16" t="s">
        <v>33</v>
      </c>
      <c r="C165" s="16" t="s">
        <v>34</v>
      </c>
      <c r="D165" s="16" t="s">
        <v>54</v>
      </c>
      <c r="E165" s="16" t="s">
        <v>55</v>
      </c>
      <c r="F165" s="16" t="s">
        <v>36</v>
      </c>
      <c r="G165" s="16">
        <v>1112</v>
      </c>
      <c r="H165" s="16">
        <v>3480</v>
      </c>
      <c r="I165" s="17" t="s">
        <v>56</v>
      </c>
      <c r="J165" s="18">
        <v>498499327</v>
      </c>
      <c r="K165" s="19">
        <v>497748825</v>
      </c>
      <c r="L165" s="19">
        <v>0</v>
      </c>
      <c r="M165" s="19">
        <v>0</v>
      </c>
      <c r="N165" s="19">
        <v>0</v>
      </c>
      <c r="O165" s="19">
        <v>497748825</v>
      </c>
      <c r="P165" s="19">
        <v>0</v>
      </c>
      <c r="Q165" s="19">
        <v>68285124</v>
      </c>
      <c r="R165" s="19">
        <v>0</v>
      </c>
      <c r="S165" s="19">
        <v>429463701</v>
      </c>
      <c r="T165" s="19">
        <v>429463701</v>
      </c>
      <c r="U165" s="19">
        <v>0</v>
      </c>
      <c r="V165" s="19">
        <v>0</v>
      </c>
      <c r="W165" s="19">
        <v>0</v>
      </c>
      <c r="X165" s="19">
        <v>0</v>
      </c>
      <c r="Y165" s="20">
        <f t="shared" si="18"/>
        <v>0.86281208398633591</v>
      </c>
      <c r="Z165" s="20">
        <f t="shared" si="19"/>
        <v>0.86281208398633591</v>
      </c>
      <c r="AA165" s="20">
        <f t="shared" si="20"/>
        <v>0.13718791601366412</v>
      </c>
      <c r="AB165" s="21">
        <f t="shared" si="21"/>
        <v>1</v>
      </c>
    </row>
    <row r="166" spans="1:28" ht="58" outlineLevel="2" x14ac:dyDescent="0.35">
      <c r="A166" s="15" t="s">
        <v>341</v>
      </c>
      <c r="B166" s="16" t="s">
        <v>33</v>
      </c>
      <c r="C166" s="16" t="s">
        <v>34</v>
      </c>
      <c r="D166" s="16" t="s">
        <v>54</v>
      </c>
      <c r="E166" s="16" t="s">
        <v>55</v>
      </c>
      <c r="F166" s="16" t="s">
        <v>36</v>
      </c>
      <c r="G166" s="16">
        <v>1112</v>
      </c>
      <c r="H166" s="16">
        <v>3480</v>
      </c>
      <c r="I166" s="17" t="s">
        <v>56</v>
      </c>
      <c r="J166" s="18">
        <v>124448372</v>
      </c>
      <c r="K166" s="19">
        <v>124448372</v>
      </c>
      <c r="L166" s="19">
        <v>0</v>
      </c>
      <c r="M166" s="19">
        <v>0</v>
      </c>
      <c r="N166" s="19">
        <v>0</v>
      </c>
      <c r="O166" s="19">
        <v>124448372</v>
      </c>
      <c r="P166" s="19">
        <v>0</v>
      </c>
      <c r="Q166" s="19">
        <v>21281393</v>
      </c>
      <c r="R166" s="19">
        <v>0</v>
      </c>
      <c r="S166" s="19">
        <v>103166979</v>
      </c>
      <c r="T166" s="19">
        <v>103166979</v>
      </c>
      <c r="U166" s="19">
        <v>0</v>
      </c>
      <c r="V166" s="19">
        <v>0</v>
      </c>
      <c r="W166" s="19">
        <v>0</v>
      </c>
      <c r="X166" s="19">
        <v>0</v>
      </c>
      <c r="Y166" s="20">
        <f t="shared" si="18"/>
        <v>0.82899420331509033</v>
      </c>
      <c r="Z166" s="20">
        <f t="shared" si="19"/>
        <v>0.82899420331509033</v>
      </c>
      <c r="AA166" s="20">
        <f t="shared" si="20"/>
        <v>0.17100579668490962</v>
      </c>
      <c r="AB166" s="21">
        <f t="shared" si="21"/>
        <v>1</v>
      </c>
    </row>
    <row r="167" spans="1:28" ht="58" outlineLevel="2" x14ac:dyDescent="0.35">
      <c r="A167" s="15" t="s">
        <v>346</v>
      </c>
      <c r="B167" s="16" t="s">
        <v>33</v>
      </c>
      <c r="C167" s="16" t="s">
        <v>34</v>
      </c>
      <c r="D167" s="16" t="s">
        <v>54</v>
      </c>
      <c r="E167" s="16" t="s">
        <v>55</v>
      </c>
      <c r="F167" s="16" t="s">
        <v>36</v>
      </c>
      <c r="G167" s="16">
        <v>1112</v>
      </c>
      <c r="H167" s="16">
        <v>3480</v>
      </c>
      <c r="I167" s="17" t="s">
        <v>56</v>
      </c>
      <c r="J167" s="18">
        <v>2157876428</v>
      </c>
      <c r="K167" s="19">
        <v>2134652476</v>
      </c>
      <c r="L167" s="19">
        <v>0</v>
      </c>
      <c r="M167" s="19">
        <v>0</v>
      </c>
      <c r="N167" s="19">
        <v>-20000000</v>
      </c>
      <c r="O167" s="19">
        <v>2114652476</v>
      </c>
      <c r="P167" s="19">
        <v>0</v>
      </c>
      <c r="Q167" s="19">
        <v>211721142</v>
      </c>
      <c r="R167" s="19">
        <v>0</v>
      </c>
      <c r="S167" s="19">
        <v>1902931334</v>
      </c>
      <c r="T167" s="19">
        <v>1902931334</v>
      </c>
      <c r="U167" s="19">
        <v>0</v>
      </c>
      <c r="V167" s="19">
        <v>20000000</v>
      </c>
      <c r="W167" s="19">
        <v>0</v>
      </c>
      <c r="X167" s="19">
        <v>0</v>
      </c>
      <c r="Y167" s="20">
        <f t="shared" si="18"/>
        <v>0.89144783771351455</v>
      </c>
      <c r="Z167" s="20">
        <f t="shared" si="19"/>
        <v>0.89987898985629822</v>
      </c>
      <c r="AA167" s="20">
        <f t="shared" si="20"/>
        <v>0.10012101014370174</v>
      </c>
      <c r="AB167" s="21">
        <f t="shared" si="21"/>
        <v>1</v>
      </c>
    </row>
    <row r="168" spans="1:28" ht="58" outlineLevel="2" x14ac:dyDescent="0.35">
      <c r="A168" s="15" t="s">
        <v>353</v>
      </c>
      <c r="B168" s="16" t="s">
        <v>33</v>
      </c>
      <c r="C168" s="16" t="s">
        <v>34</v>
      </c>
      <c r="D168" s="16" t="s">
        <v>54</v>
      </c>
      <c r="E168" s="16" t="s">
        <v>55</v>
      </c>
      <c r="F168" s="16" t="s">
        <v>36</v>
      </c>
      <c r="G168" s="16">
        <v>1112</v>
      </c>
      <c r="H168" s="16">
        <v>3460</v>
      </c>
      <c r="I168" s="17" t="s">
        <v>56</v>
      </c>
      <c r="J168" s="18">
        <v>89026064</v>
      </c>
      <c r="K168" s="19">
        <v>87026064</v>
      </c>
      <c r="L168" s="19">
        <v>0</v>
      </c>
      <c r="M168" s="19">
        <v>0</v>
      </c>
      <c r="N168" s="19">
        <v>0</v>
      </c>
      <c r="O168" s="19">
        <v>87026064</v>
      </c>
      <c r="P168" s="19">
        <v>0</v>
      </c>
      <c r="Q168" s="19">
        <v>11643741</v>
      </c>
      <c r="R168" s="19">
        <v>0</v>
      </c>
      <c r="S168" s="19">
        <v>75382323</v>
      </c>
      <c r="T168" s="19">
        <v>75382323</v>
      </c>
      <c r="U168" s="19">
        <v>0</v>
      </c>
      <c r="V168" s="19">
        <v>0</v>
      </c>
      <c r="W168" s="19">
        <v>0</v>
      </c>
      <c r="X168" s="19">
        <v>0</v>
      </c>
      <c r="Y168" s="20">
        <f t="shared" si="18"/>
        <v>0.86620397999385568</v>
      </c>
      <c r="Z168" s="20">
        <f t="shared" si="19"/>
        <v>0.86620397999385568</v>
      </c>
      <c r="AA168" s="20">
        <f t="shared" si="20"/>
        <v>0.13379602000614438</v>
      </c>
      <c r="AB168" s="21">
        <f t="shared" si="21"/>
        <v>1</v>
      </c>
    </row>
    <row r="169" spans="1:28" ht="58" outlineLevel="2" x14ac:dyDescent="0.35">
      <c r="A169" s="15" t="s">
        <v>385</v>
      </c>
      <c r="B169" s="16" t="s">
        <v>277</v>
      </c>
      <c r="C169" s="16" t="s">
        <v>34</v>
      </c>
      <c r="D169" s="16" t="s">
        <v>54</v>
      </c>
      <c r="E169" s="16" t="s">
        <v>55</v>
      </c>
      <c r="F169" s="16" t="s">
        <v>36</v>
      </c>
      <c r="G169" s="16">
        <v>1112</v>
      </c>
      <c r="H169" s="16">
        <v>3410</v>
      </c>
      <c r="I169" s="17" t="s">
        <v>56</v>
      </c>
      <c r="J169" s="18">
        <v>52885765760</v>
      </c>
      <c r="K169" s="19">
        <v>49203713124</v>
      </c>
      <c r="L169" s="19">
        <v>0</v>
      </c>
      <c r="M169" s="19">
        <v>0</v>
      </c>
      <c r="N169" s="19">
        <v>0</v>
      </c>
      <c r="O169" s="19">
        <v>49203713124</v>
      </c>
      <c r="P169" s="19">
        <v>0</v>
      </c>
      <c r="Q169" s="19">
        <v>4227164227</v>
      </c>
      <c r="R169" s="19">
        <v>0</v>
      </c>
      <c r="S169" s="19">
        <v>44976548897</v>
      </c>
      <c r="T169" s="19">
        <v>44976548897</v>
      </c>
      <c r="U169" s="19">
        <v>0</v>
      </c>
      <c r="V169" s="19">
        <v>0</v>
      </c>
      <c r="W169" s="19">
        <v>0</v>
      </c>
      <c r="X169" s="19">
        <v>0</v>
      </c>
      <c r="Y169" s="20">
        <f t="shared" si="18"/>
        <v>0.91408851164653016</v>
      </c>
      <c r="Z169" s="20">
        <f t="shared" si="19"/>
        <v>0.91408851164653016</v>
      </c>
      <c r="AA169" s="20">
        <f t="shared" si="20"/>
        <v>8.59114883534699E-2</v>
      </c>
      <c r="AB169" s="21">
        <f t="shared" si="21"/>
        <v>1</v>
      </c>
    </row>
    <row r="170" spans="1:28" ht="130.5" customHeight="1" outlineLevel="2" x14ac:dyDescent="0.35">
      <c r="A170" s="15" t="s">
        <v>385</v>
      </c>
      <c r="B170" s="16" t="s">
        <v>281</v>
      </c>
      <c r="C170" s="16" t="s">
        <v>34</v>
      </c>
      <c r="D170" s="16" t="s">
        <v>54</v>
      </c>
      <c r="E170" s="16" t="s">
        <v>55</v>
      </c>
      <c r="F170" s="16">
        <v>542</v>
      </c>
      <c r="G170" s="16">
        <v>1112</v>
      </c>
      <c r="H170" s="16">
        <v>3420</v>
      </c>
      <c r="I170" s="17" t="s">
        <v>409</v>
      </c>
      <c r="J170" s="19">
        <v>0</v>
      </c>
      <c r="K170" s="19">
        <v>1941543116</v>
      </c>
      <c r="L170" s="19">
        <v>0</v>
      </c>
      <c r="M170" s="19">
        <v>0</v>
      </c>
      <c r="N170" s="19">
        <v>0</v>
      </c>
      <c r="O170" s="19">
        <v>1941543116</v>
      </c>
      <c r="P170" s="19">
        <v>0</v>
      </c>
      <c r="Q170" s="19">
        <v>0</v>
      </c>
      <c r="R170" s="19">
        <v>0</v>
      </c>
      <c r="S170" s="19">
        <v>1941543115.5999999</v>
      </c>
      <c r="T170" s="19">
        <v>1941543115.5999999</v>
      </c>
      <c r="U170" s="19">
        <v>0.4</v>
      </c>
      <c r="V170" s="19">
        <v>0.4</v>
      </c>
      <c r="W170" s="19">
        <v>0</v>
      </c>
      <c r="X170" s="19">
        <v>0.40000009536743164</v>
      </c>
      <c r="Y170" s="20">
        <f t="shared" si="18"/>
        <v>0.99999999979397824</v>
      </c>
      <c r="Z170" s="20">
        <f t="shared" si="19"/>
        <v>0.99999999979397824</v>
      </c>
      <c r="AA170" s="20">
        <f t="shared" si="20"/>
        <v>0</v>
      </c>
      <c r="AB170" s="21">
        <f t="shared" si="21"/>
        <v>0.99999999979397824</v>
      </c>
    </row>
    <row r="171" spans="1:28" ht="130.5" customHeight="1" outlineLevel="2" x14ac:dyDescent="0.35">
      <c r="A171" s="15" t="s">
        <v>385</v>
      </c>
      <c r="B171" s="16" t="s">
        <v>281</v>
      </c>
      <c r="C171" s="16" t="s">
        <v>34</v>
      </c>
      <c r="D171" s="16" t="s">
        <v>54</v>
      </c>
      <c r="E171" s="16" t="s">
        <v>55</v>
      </c>
      <c r="F171" s="16">
        <v>664</v>
      </c>
      <c r="G171" s="16">
        <v>1112</v>
      </c>
      <c r="H171" s="16">
        <v>3420</v>
      </c>
      <c r="I171" s="17" t="s">
        <v>410</v>
      </c>
      <c r="J171" s="19">
        <v>0</v>
      </c>
      <c r="K171" s="19">
        <v>1710138660</v>
      </c>
      <c r="L171" s="19">
        <v>0</v>
      </c>
      <c r="M171" s="19">
        <v>0</v>
      </c>
      <c r="N171" s="19">
        <v>0</v>
      </c>
      <c r="O171" s="19">
        <v>1710138660</v>
      </c>
      <c r="P171" s="19">
        <v>0</v>
      </c>
      <c r="Q171" s="19">
        <v>0</v>
      </c>
      <c r="R171" s="19">
        <v>0</v>
      </c>
      <c r="S171" s="19">
        <v>1710138660</v>
      </c>
      <c r="T171" s="19">
        <v>1710138660</v>
      </c>
      <c r="U171" s="19">
        <v>0</v>
      </c>
      <c r="V171" s="19">
        <v>0</v>
      </c>
      <c r="W171" s="19">
        <v>0</v>
      </c>
      <c r="X171" s="19">
        <v>0</v>
      </c>
      <c r="Y171" s="20">
        <f t="shared" si="18"/>
        <v>1</v>
      </c>
      <c r="Z171" s="20">
        <f t="shared" si="19"/>
        <v>1</v>
      </c>
      <c r="AA171" s="20">
        <f t="shared" si="20"/>
        <v>0</v>
      </c>
      <c r="AB171" s="21">
        <f t="shared" si="21"/>
        <v>1</v>
      </c>
    </row>
    <row r="172" spans="1:28" ht="130.5" customHeight="1" outlineLevel="2" x14ac:dyDescent="0.35">
      <c r="A172" s="15" t="s">
        <v>385</v>
      </c>
      <c r="B172" s="16" t="s">
        <v>281</v>
      </c>
      <c r="C172" s="16" t="s">
        <v>34</v>
      </c>
      <c r="D172" s="16" t="s">
        <v>54</v>
      </c>
      <c r="E172" s="16" t="s">
        <v>55</v>
      </c>
      <c r="F172" s="16">
        <v>665</v>
      </c>
      <c r="G172" s="16">
        <v>1112</v>
      </c>
      <c r="H172" s="16">
        <v>3420</v>
      </c>
      <c r="I172" s="17" t="s">
        <v>411</v>
      </c>
      <c r="J172" s="19">
        <v>0</v>
      </c>
      <c r="K172" s="19">
        <v>4817086969</v>
      </c>
      <c r="L172" s="19">
        <v>0</v>
      </c>
      <c r="M172" s="19">
        <v>0</v>
      </c>
      <c r="N172" s="19">
        <v>0</v>
      </c>
      <c r="O172" s="19">
        <v>4817086969</v>
      </c>
      <c r="P172" s="19">
        <v>0</v>
      </c>
      <c r="Q172" s="19">
        <v>0</v>
      </c>
      <c r="R172" s="19">
        <v>0</v>
      </c>
      <c r="S172" s="19">
        <v>4817086969</v>
      </c>
      <c r="T172" s="19">
        <v>4817086969</v>
      </c>
      <c r="U172" s="19">
        <v>0</v>
      </c>
      <c r="V172" s="19">
        <v>0</v>
      </c>
      <c r="W172" s="19">
        <v>0</v>
      </c>
      <c r="X172" s="19">
        <v>0</v>
      </c>
      <c r="Y172" s="20">
        <f t="shared" si="18"/>
        <v>1</v>
      </c>
      <c r="Z172" s="20">
        <f t="shared" si="19"/>
        <v>1</v>
      </c>
      <c r="AA172" s="20">
        <f t="shared" si="20"/>
        <v>0</v>
      </c>
      <c r="AB172" s="21">
        <f t="shared" si="21"/>
        <v>1</v>
      </c>
    </row>
    <row r="173" spans="1:28" ht="58" outlineLevel="2" x14ac:dyDescent="0.35">
      <c r="A173" s="15" t="s">
        <v>385</v>
      </c>
      <c r="B173" s="16" t="s">
        <v>281</v>
      </c>
      <c r="C173" s="16" t="s">
        <v>34</v>
      </c>
      <c r="D173" s="16" t="s">
        <v>54</v>
      </c>
      <c r="E173" s="16" t="s">
        <v>55</v>
      </c>
      <c r="F173" s="16" t="s">
        <v>36</v>
      </c>
      <c r="G173" s="16">
        <v>1112</v>
      </c>
      <c r="H173" s="16">
        <v>3420</v>
      </c>
      <c r="I173" s="17" t="s">
        <v>56</v>
      </c>
      <c r="J173" s="18">
        <v>25223174590</v>
      </c>
      <c r="K173" s="19">
        <v>23960703456</v>
      </c>
      <c r="L173" s="19">
        <v>0</v>
      </c>
      <c r="M173" s="19">
        <v>0</v>
      </c>
      <c r="N173" s="19">
        <v>0</v>
      </c>
      <c r="O173" s="19">
        <v>23960703456</v>
      </c>
      <c r="P173" s="19">
        <v>0</v>
      </c>
      <c r="Q173" s="19">
        <v>2158190848</v>
      </c>
      <c r="R173" s="19">
        <v>0</v>
      </c>
      <c r="S173" s="19">
        <v>21802512608</v>
      </c>
      <c r="T173" s="19">
        <v>21802512608</v>
      </c>
      <c r="U173" s="19">
        <v>0</v>
      </c>
      <c r="V173" s="19">
        <v>0</v>
      </c>
      <c r="W173" s="19">
        <v>0</v>
      </c>
      <c r="X173" s="19">
        <v>0</v>
      </c>
      <c r="Y173" s="20">
        <f t="shared" si="18"/>
        <v>0.90992790124199929</v>
      </c>
      <c r="Z173" s="20">
        <f t="shared" si="19"/>
        <v>0.90992790124199929</v>
      </c>
      <c r="AA173" s="20">
        <f t="shared" si="20"/>
        <v>9.0072098758000665E-2</v>
      </c>
      <c r="AB173" s="21">
        <f t="shared" si="21"/>
        <v>1</v>
      </c>
    </row>
    <row r="174" spans="1:28" ht="132" customHeight="1" outlineLevel="2" x14ac:dyDescent="0.35">
      <c r="A174" s="15" t="s">
        <v>385</v>
      </c>
      <c r="B174" s="16" t="s">
        <v>309</v>
      </c>
      <c r="C174" s="16" t="s">
        <v>34</v>
      </c>
      <c r="D174" s="16" t="s">
        <v>54</v>
      </c>
      <c r="E174" s="16" t="s">
        <v>55</v>
      </c>
      <c r="F174" s="16">
        <v>522</v>
      </c>
      <c r="G174" s="16">
        <v>1112</v>
      </c>
      <c r="H174" s="16">
        <v>3420</v>
      </c>
      <c r="I174" s="17" t="s">
        <v>450</v>
      </c>
      <c r="J174" s="19">
        <v>0</v>
      </c>
      <c r="K174" s="19">
        <v>1889846774</v>
      </c>
      <c r="L174" s="19">
        <v>0</v>
      </c>
      <c r="M174" s="19">
        <v>0</v>
      </c>
      <c r="N174" s="19">
        <v>0</v>
      </c>
      <c r="O174" s="19">
        <v>1889846774</v>
      </c>
      <c r="P174" s="19">
        <v>0</v>
      </c>
      <c r="Q174" s="19">
        <v>0</v>
      </c>
      <c r="R174" s="19">
        <v>0</v>
      </c>
      <c r="S174" s="19">
        <v>1889846774</v>
      </c>
      <c r="T174" s="19">
        <v>1889846774</v>
      </c>
      <c r="U174" s="19">
        <v>0</v>
      </c>
      <c r="V174" s="19">
        <v>0</v>
      </c>
      <c r="W174" s="19">
        <v>0</v>
      </c>
      <c r="X174" s="19">
        <v>0</v>
      </c>
      <c r="Y174" s="20">
        <f t="shared" si="18"/>
        <v>1</v>
      </c>
      <c r="Z174" s="20">
        <f t="shared" si="19"/>
        <v>1</v>
      </c>
      <c r="AA174" s="20">
        <f t="shared" si="20"/>
        <v>0</v>
      </c>
      <c r="AB174" s="21">
        <f t="shared" si="21"/>
        <v>1</v>
      </c>
    </row>
    <row r="175" spans="1:28" ht="132" customHeight="1" outlineLevel="2" x14ac:dyDescent="0.35">
      <c r="A175" s="15" t="s">
        <v>385</v>
      </c>
      <c r="B175" s="16" t="s">
        <v>309</v>
      </c>
      <c r="C175" s="16" t="s">
        <v>34</v>
      </c>
      <c r="D175" s="16" t="s">
        <v>54</v>
      </c>
      <c r="E175" s="16" t="s">
        <v>55</v>
      </c>
      <c r="F175" s="16">
        <v>542</v>
      </c>
      <c r="G175" s="16">
        <v>1112</v>
      </c>
      <c r="H175" s="16">
        <v>3420</v>
      </c>
      <c r="I175" s="17" t="s">
        <v>451</v>
      </c>
      <c r="J175" s="19">
        <v>0</v>
      </c>
      <c r="K175" s="19">
        <v>7600184556</v>
      </c>
      <c r="L175" s="19">
        <v>0</v>
      </c>
      <c r="M175" s="19">
        <v>0</v>
      </c>
      <c r="N175" s="19">
        <v>0</v>
      </c>
      <c r="O175" s="19">
        <v>7600184556</v>
      </c>
      <c r="P175" s="19">
        <v>0</v>
      </c>
      <c r="Q175" s="19">
        <v>0</v>
      </c>
      <c r="R175" s="19">
        <v>0</v>
      </c>
      <c r="S175" s="19">
        <v>7600184556</v>
      </c>
      <c r="T175" s="19">
        <v>7600184556</v>
      </c>
      <c r="U175" s="19">
        <v>0</v>
      </c>
      <c r="V175" s="19">
        <v>0</v>
      </c>
      <c r="W175" s="19">
        <v>0</v>
      </c>
      <c r="X175" s="19">
        <v>0</v>
      </c>
      <c r="Y175" s="20">
        <f t="shared" si="18"/>
        <v>1</v>
      </c>
      <c r="Z175" s="20">
        <f t="shared" si="19"/>
        <v>1</v>
      </c>
      <c r="AA175" s="20">
        <f t="shared" si="20"/>
        <v>0</v>
      </c>
      <c r="AB175" s="21">
        <f t="shared" si="21"/>
        <v>1</v>
      </c>
    </row>
    <row r="176" spans="1:28" ht="58" outlineLevel="2" x14ac:dyDescent="0.35">
      <c r="A176" s="15" t="s">
        <v>385</v>
      </c>
      <c r="B176" s="16" t="s">
        <v>309</v>
      </c>
      <c r="C176" s="16" t="s">
        <v>34</v>
      </c>
      <c r="D176" s="16" t="s">
        <v>54</v>
      </c>
      <c r="E176" s="16" t="s">
        <v>55</v>
      </c>
      <c r="F176" s="16" t="s">
        <v>36</v>
      </c>
      <c r="G176" s="16">
        <v>1112</v>
      </c>
      <c r="H176" s="16">
        <v>3420</v>
      </c>
      <c r="I176" s="17" t="s">
        <v>56</v>
      </c>
      <c r="J176" s="18">
        <v>15357263384</v>
      </c>
      <c r="K176" s="19">
        <v>14600089904</v>
      </c>
      <c r="L176" s="19">
        <v>0</v>
      </c>
      <c r="M176" s="19">
        <v>0</v>
      </c>
      <c r="N176" s="19">
        <v>0</v>
      </c>
      <c r="O176" s="19">
        <v>14600089904</v>
      </c>
      <c r="P176" s="19">
        <v>0</v>
      </c>
      <c r="Q176" s="19">
        <v>1377554655</v>
      </c>
      <c r="R176" s="19">
        <v>0</v>
      </c>
      <c r="S176" s="19">
        <v>13222535249</v>
      </c>
      <c r="T176" s="19">
        <v>13222535249</v>
      </c>
      <c r="U176" s="19">
        <v>0</v>
      </c>
      <c r="V176" s="19">
        <v>0</v>
      </c>
      <c r="W176" s="19">
        <v>0</v>
      </c>
      <c r="X176" s="19">
        <v>0</v>
      </c>
      <c r="Y176" s="20">
        <f t="shared" si="18"/>
        <v>0.90564752244281799</v>
      </c>
      <c r="Z176" s="20">
        <f t="shared" si="19"/>
        <v>0.90564752244281799</v>
      </c>
      <c r="AA176" s="20">
        <f t="shared" si="20"/>
        <v>9.4352477557182041E-2</v>
      </c>
      <c r="AB176" s="21">
        <f t="shared" si="21"/>
        <v>1</v>
      </c>
    </row>
    <row r="177" spans="1:28" ht="116" outlineLevel="2" x14ac:dyDescent="0.35">
      <c r="A177" s="15" t="s">
        <v>385</v>
      </c>
      <c r="B177" s="16" t="s">
        <v>475</v>
      </c>
      <c r="C177" s="16" t="s">
        <v>34</v>
      </c>
      <c r="D177" s="16" t="s">
        <v>54</v>
      </c>
      <c r="E177" s="16" t="s">
        <v>55</v>
      </c>
      <c r="F177" s="16">
        <v>523</v>
      </c>
      <c r="G177" s="16">
        <v>1112</v>
      </c>
      <c r="H177" s="16">
        <v>3420</v>
      </c>
      <c r="I177" s="17" t="s">
        <v>476</v>
      </c>
      <c r="J177" s="19">
        <v>0</v>
      </c>
      <c r="K177" s="19">
        <v>8286615755</v>
      </c>
      <c r="L177" s="19">
        <v>0</v>
      </c>
      <c r="M177" s="19">
        <v>0</v>
      </c>
      <c r="N177" s="19">
        <v>0</v>
      </c>
      <c r="O177" s="19">
        <v>8286615755</v>
      </c>
      <c r="P177" s="19">
        <v>0</v>
      </c>
      <c r="Q177" s="19">
        <v>0</v>
      </c>
      <c r="R177" s="19">
        <v>0</v>
      </c>
      <c r="S177" s="19">
        <v>3560289555.98</v>
      </c>
      <c r="T177" s="19">
        <v>3560289555.98</v>
      </c>
      <c r="U177" s="19">
        <v>4726326199.0200005</v>
      </c>
      <c r="V177" s="19">
        <v>4726326199.0200005</v>
      </c>
      <c r="W177" s="19">
        <v>0</v>
      </c>
      <c r="X177" s="19">
        <v>4726326199.0200005</v>
      </c>
      <c r="Y177" s="20">
        <f t="shared" si="18"/>
        <v>0.42964337447790835</v>
      </c>
      <c r="Z177" s="20">
        <f t="shared" si="19"/>
        <v>0.42964337447790835</v>
      </c>
      <c r="AA177" s="20">
        <f t="shared" si="20"/>
        <v>0</v>
      </c>
      <c r="AB177" s="21">
        <f t="shared" si="21"/>
        <v>0.42964337447790835</v>
      </c>
    </row>
    <row r="178" spans="1:28" ht="137.15" customHeight="1" outlineLevel="2" x14ac:dyDescent="0.35">
      <c r="A178" s="15" t="s">
        <v>385</v>
      </c>
      <c r="B178" s="16" t="s">
        <v>475</v>
      </c>
      <c r="C178" s="16" t="s">
        <v>34</v>
      </c>
      <c r="D178" s="16" t="s">
        <v>54</v>
      </c>
      <c r="E178" s="16" t="s">
        <v>55</v>
      </c>
      <c r="F178" s="16">
        <v>542</v>
      </c>
      <c r="G178" s="16">
        <v>1112</v>
      </c>
      <c r="H178" s="16">
        <v>3420</v>
      </c>
      <c r="I178" s="17" t="s">
        <v>477</v>
      </c>
      <c r="J178" s="19">
        <v>0</v>
      </c>
      <c r="K178" s="19">
        <v>412687781</v>
      </c>
      <c r="L178" s="19">
        <v>0</v>
      </c>
      <c r="M178" s="19">
        <v>0</v>
      </c>
      <c r="N178" s="19">
        <v>0</v>
      </c>
      <c r="O178" s="19">
        <v>412687781</v>
      </c>
      <c r="P178" s="19">
        <v>0</v>
      </c>
      <c r="Q178" s="19">
        <v>0</v>
      </c>
      <c r="R178" s="19">
        <v>0</v>
      </c>
      <c r="S178" s="19">
        <v>0</v>
      </c>
      <c r="T178" s="19">
        <v>0</v>
      </c>
      <c r="U178" s="19">
        <v>412687781</v>
      </c>
      <c r="V178" s="19">
        <v>412687781</v>
      </c>
      <c r="W178" s="19">
        <v>0</v>
      </c>
      <c r="X178" s="19">
        <v>412687781</v>
      </c>
      <c r="Y178" s="20">
        <f t="shared" si="18"/>
        <v>0</v>
      </c>
      <c r="Z178" s="20">
        <f t="shared" si="19"/>
        <v>0</v>
      </c>
      <c r="AA178" s="20">
        <f t="shared" si="20"/>
        <v>0</v>
      </c>
      <c r="AB178" s="21">
        <f t="shared" si="21"/>
        <v>0</v>
      </c>
    </row>
    <row r="179" spans="1:28" ht="137.15" customHeight="1" outlineLevel="2" x14ac:dyDescent="0.35">
      <c r="A179" s="15" t="s">
        <v>385</v>
      </c>
      <c r="B179" s="16" t="s">
        <v>475</v>
      </c>
      <c r="C179" s="16" t="s">
        <v>34</v>
      </c>
      <c r="D179" s="16" t="s">
        <v>54</v>
      </c>
      <c r="E179" s="16" t="s">
        <v>55</v>
      </c>
      <c r="F179" s="16">
        <v>664</v>
      </c>
      <c r="G179" s="16">
        <v>1112</v>
      </c>
      <c r="H179" s="16">
        <v>3480</v>
      </c>
      <c r="I179" s="17" t="s">
        <v>478</v>
      </c>
      <c r="J179" s="19">
        <v>0</v>
      </c>
      <c r="K179" s="19">
        <v>1748700000</v>
      </c>
      <c r="L179" s="19">
        <v>0</v>
      </c>
      <c r="M179" s="19">
        <v>0</v>
      </c>
      <c r="N179" s="19">
        <v>0</v>
      </c>
      <c r="O179" s="19">
        <v>1748700000</v>
      </c>
      <c r="P179" s="19">
        <v>0</v>
      </c>
      <c r="Q179" s="19">
        <v>0</v>
      </c>
      <c r="R179" s="19">
        <v>0</v>
      </c>
      <c r="S179" s="19">
        <v>0</v>
      </c>
      <c r="T179" s="19">
        <v>0</v>
      </c>
      <c r="U179" s="19">
        <v>1748700000</v>
      </c>
      <c r="V179" s="19">
        <v>1748700000</v>
      </c>
      <c r="W179" s="19">
        <v>0</v>
      </c>
      <c r="X179" s="19">
        <v>1748700000</v>
      </c>
      <c r="Y179" s="20">
        <f t="shared" si="18"/>
        <v>0</v>
      </c>
      <c r="Z179" s="20">
        <f t="shared" si="19"/>
        <v>0</v>
      </c>
      <c r="AA179" s="20">
        <f t="shared" si="20"/>
        <v>0</v>
      </c>
      <c r="AB179" s="21">
        <f t="shared" si="21"/>
        <v>0</v>
      </c>
    </row>
    <row r="180" spans="1:28" ht="58" outlineLevel="2" x14ac:dyDescent="0.35">
      <c r="A180" s="15" t="s">
        <v>385</v>
      </c>
      <c r="B180" s="16" t="s">
        <v>475</v>
      </c>
      <c r="C180" s="16" t="s">
        <v>34</v>
      </c>
      <c r="D180" s="16" t="s">
        <v>54</v>
      </c>
      <c r="E180" s="16" t="s">
        <v>55</v>
      </c>
      <c r="F180" s="16" t="s">
        <v>36</v>
      </c>
      <c r="G180" s="16">
        <v>1112</v>
      </c>
      <c r="H180" s="16">
        <v>3480</v>
      </c>
      <c r="I180" s="17" t="s">
        <v>56</v>
      </c>
      <c r="J180" s="18">
        <v>11255646588</v>
      </c>
      <c r="K180" s="19">
        <v>10508957574</v>
      </c>
      <c r="L180" s="19">
        <v>0</v>
      </c>
      <c r="M180" s="19">
        <v>0</v>
      </c>
      <c r="N180" s="19">
        <v>0</v>
      </c>
      <c r="O180" s="19">
        <v>10508957574</v>
      </c>
      <c r="P180" s="19">
        <v>0</v>
      </c>
      <c r="Q180" s="19">
        <v>986907916</v>
      </c>
      <c r="R180" s="19">
        <v>0</v>
      </c>
      <c r="S180" s="19">
        <v>9522049658</v>
      </c>
      <c r="T180" s="19">
        <v>9522049658</v>
      </c>
      <c r="U180" s="19">
        <v>0</v>
      </c>
      <c r="V180" s="19">
        <v>0</v>
      </c>
      <c r="W180" s="19">
        <v>0</v>
      </c>
      <c r="X180" s="19">
        <v>0</v>
      </c>
      <c r="Y180" s="20">
        <f t="shared" si="18"/>
        <v>0.90608888569103285</v>
      </c>
      <c r="Z180" s="20">
        <f t="shared" si="19"/>
        <v>0.90608888569103285</v>
      </c>
      <c r="AA180" s="20">
        <f t="shared" si="20"/>
        <v>9.3911114308967134E-2</v>
      </c>
      <c r="AB180" s="21">
        <f t="shared" si="21"/>
        <v>1</v>
      </c>
    </row>
    <row r="181" spans="1:28" ht="116" outlineLevel="2" x14ac:dyDescent="0.35">
      <c r="A181" s="15" t="s">
        <v>385</v>
      </c>
      <c r="B181" s="16" t="s">
        <v>498</v>
      </c>
      <c r="C181" s="16" t="s">
        <v>34</v>
      </c>
      <c r="D181" s="16" t="s">
        <v>54</v>
      </c>
      <c r="E181" s="16" t="s">
        <v>55</v>
      </c>
      <c r="F181" s="16">
        <v>457</v>
      </c>
      <c r="G181" s="16">
        <v>1112</v>
      </c>
      <c r="H181" s="16">
        <v>3420</v>
      </c>
      <c r="I181" s="17" t="s">
        <v>499</v>
      </c>
      <c r="J181" s="19">
        <v>0</v>
      </c>
      <c r="K181" s="19">
        <v>2768182169</v>
      </c>
      <c r="L181" s="19">
        <v>0</v>
      </c>
      <c r="M181" s="19">
        <v>0</v>
      </c>
      <c r="N181" s="19">
        <v>0</v>
      </c>
      <c r="O181" s="19">
        <v>2768182169</v>
      </c>
      <c r="P181" s="19">
        <v>0</v>
      </c>
      <c r="Q181" s="19">
        <v>0</v>
      </c>
      <c r="R181" s="19">
        <v>0</v>
      </c>
      <c r="S181" s="19">
        <v>2768182169</v>
      </c>
      <c r="T181" s="19">
        <v>2768182169</v>
      </c>
      <c r="U181" s="19">
        <v>0</v>
      </c>
      <c r="V181" s="19">
        <v>0</v>
      </c>
      <c r="W181" s="19">
        <v>0</v>
      </c>
      <c r="X181" s="19">
        <v>0</v>
      </c>
      <c r="Y181" s="20">
        <f t="shared" si="18"/>
        <v>1</v>
      </c>
      <c r="Z181" s="20">
        <f t="shared" si="19"/>
        <v>1</v>
      </c>
      <c r="AA181" s="20">
        <f t="shared" si="20"/>
        <v>0</v>
      </c>
      <c r="AB181" s="21">
        <f t="shared" si="21"/>
        <v>1</v>
      </c>
    </row>
    <row r="182" spans="1:28" ht="116" outlineLevel="2" x14ac:dyDescent="0.35">
      <c r="A182" s="15" t="s">
        <v>385</v>
      </c>
      <c r="B182" s="16" t="s">
        <v>498</v>
      </c>
      <c r="C182" s="16" t="s">
        <v>34</v>
      </c>
      <c r="D182" s="16" t="s">
        <v>54</v>
      </c>
      <c r="E182" s="16" t="s">
        <v>55</v>
      </c>
      <c r="F182" s="16">
        <v>522</v>
      </c>
      <c r="G182" s="16">
        <v>1112</v>
      </c>
      <c r="H182" s="16">
        <v>3420</v>
      </c>
      <c r="I182" s="17" t="s">
        <v>476</v>
      </c>
      <c r="J182" s="19">
        <v>0</v>
      </c>
      <c r="K182" s="19">
        <v>4162014173.8000002</v>
      </c>
      <c r="L182" s="19">
        <v>0</v>
      </c>
      <c r="M182" s="19">
        <v>0</v>
      </c>
      <c r="N182" s="19">
        <v>0</v>
      </c>
      <c r="O182" s="19">
        <v>4162014173.8000002</v>
      </c>
      <c r="P182" s="19">
        <v>0</v>
      </c>
      <c r="Q182" s="19">
        <v>0</v>
      </c>
      <c r="R182" s="19">
        <v>0</v>
      </c>
      <c r="S182" s="19">
        <v>4157620842.1999998</v>
      </c>
      <c r="T182" s="19">
        <v>4157620842.1999998</v>
      </c>
      <c r="U182" s="19">
        <v>4393331.5999999996</v>
      </c>
      <c r="V182" s="19">
        <v>4393331.5999999996</v>
      </c>
      <c r="W182" s="19">
        <v>0</v>
      </c>
      <c r="X182" s="19">
        <v>4393331.6000003815</v>
      </c>
      <c r="Y182" s="20">
        <f t="shared" si="18"/>
        <v>0.99894442175914333</v>
      </c>
      <c r="Z182" s="20">
        <f t="shared" si="19"/>
        <v>0.99894442175914333</v>
      </c>
      <c r="AA182" s="20">
        <f t="shared" si="20"/>
        <v>0</v>
      </c>
      <c r="AB182" s="21">
        <f t="shared" si="21"/>
        <v>0.99894442175914333</v>
      </c>
    </row>
    <row r="183" spans="1:28" ht="116" outlineLevel="2" x14ac:dyDescent="0.35">
      <c r="A183" s="15" t="s">
        <v>385</v>
      </c>
      <c r="B183" s="16" t="s">
        <v>498</v>
      </c>
      <c r="C183" s="16" t="s">
        <v>34</v>
      </c>
      <c r="D183" s="16" t="s">
        <v>54</v>
      </c>
      <c r="E183" s="16" t="s">
        <v>55</v>
      </c>
      <c r="F183" s="16">
        <v>523</v>
      </c>
      <c r="G183" s="16">
        <v>1112</v>
      </c>
      <c r="H183" s="16">
        <v>3420</v>
      </c>
      <c r="I183" s="17" t="s">
        <v>476</v>
      </c>
      <c r="J183" s="19">
        <v>0</v>
      </c>
      <c r="K183" s="19">
        <v>2900514095</v>
      </c>
      <c r="L183" s="19">
        <v>0</v>
      </c>
      <c r="M183" s="19">
        <v>0</v>
      </c>
      <c r="N183" s="19">
        <v>0</v>
      </c>
      <c r="O183" s="19">
        <v>2900514095</v>
      </c>
      <c r="P183" s="19">
        <v>0</v>
      </c>
      <c r="Q183" s="19">
        <v>0</v>
      </c>
      <c r="R183" s="19">
        <v>0</v>
      </c>
      <c r="S183" s="19">
        <v>2900514094.8000002</v>
      </c>
      <c r="T183" s="19">
        <v>2900514094.8000002</v>
      </c>
      <c r="U183" s="19">
        <v>0.2</v>
      </c>
      <c r="V183" s="19">
        <v>0.2</v>
      </c>
      <c r="W183" s="19">
        <v>0</v>
      </c>
      <c r="X183" s="19">
        <v>0.19999980926513672</v>
      </c>
      <c r="Y183" s="20">
        <f t="shared" si="18"/>
        <v>0.99999999993104682</v>
      </c>
      <c r="Z183" s="20">
        <f t="shared" si="19"/>
        <v>0.99999999993104682</v>
      </c>
      <c r="AA183" s="20">
        <f t="shared" si="20"/>
        <v>0</v>
      </c>
      <c r="AB183" s="21">
        <f t="shared" si="21"/>
        <v>0.99999999993104682</v>
      </c>
    </row>
    <row r="184" spans="1:28" ht="130.5" outlineLevel="2" x14ac:dyDescent="0.35">
      <c r="A184" s="15" t="s">
        <v>385</v>
      </c>
      <c r="B184" s="16" t="s">
        <v>498</v>
      </c>
      <c r="C184" s="16" t="s">
        <v>34</v>
      </c>
      <c r="D184" s="16" t="s">
        <v>54</v>
      </c>
      <c r="E184" s="16" t="s">
        <v>55</v>
      </c>
      <c r="F184" s="16">
        <v>664</v>
      </c>
      <c r="G184" s="16">
        <v>1112</v>
      </c>
      <c r="H184" s="16">
        <v>3480</v>
      </c>
      <c r="I184" s="17" t="s">
        <v>500</v>
      </c>
      <c r="J184" s="19">
        <v>0</v>
      </c>
      <c r="K184" s="19">
        <v>682500000</v>
      </c>
      <c r="L184" s="19">
        <v>0</v>
      </c>
      <c r="M184" s="19">
        <v>0</v>
      </c>
      <c r="N184" s="19">
        <v>0</v>
      </c>
      <c r="O184" s="19">
        <v>682500000</v>
      </c>
      <c r="P184" s="19">
        <v>0</v>
      </c>
      <c r="Q184" s="19">
        <v>0</v>
      </c>
      <c r="R184" s="19">
        <v>0</v>
      </c>
      <c r="S184" s="19">
        <v>682500000</v>
      </c>
      <c r="T184" s="19">
        <v>682500000</v>
      </c>
      <c r="U184" s="19">
        <v>0</v>
      </c>
      <c r="V184" s="19">
        <v>0</v>
      </c>
      <c r="W184" s="19">
        <v>0</v>
      </c>
      <c r="X184" s="19">
        <v>0</v>
      </c>
      <c r="Y184" s="20">
        <f t="shared" si="18"/>
        <v>1</v>
      </c>
      <c r="Z184" s="20">
        <f t="shared" si="19"/>
        <v>1</v>
      </c>
      <c r="AA184" s="20">
        <f t="shared" si="20"/>
        <v>0</v>
      </c>
      <c r="AB184" s="21">
        <f t="shared" si="21"/>
        <v>1</v>
      </c>
    </row>
    <row r="185" spans="1:28" ht="58" outlineLevel="2" x14ac:dyDescent="0.35">
      <c r="A185" s="15" t="s">
        <v>385</v>
      </c>
      <c r="B185" s="16" t="s">
        <v>498</v>
      </c>
      <c r="C185" s="16" t="s">
        <v>34</v>
      </c>
      <c r="D185" s="16" t="s">
        <v>54</v>
      </c>
      <c r="E185" s="16" t="s">
        <v>55</v>
      </c>
      <c r="F185" s="16" t="s">
        <v>36</v>
      </c>
      <c r="G185" s="16">
        <v>1112</v>
      </c>
      <c r="H185" s="16">
        <v>3480</v>
      </c>
      <c r="I185" s="17" t="s">
        <v>56</v>
      </c>
      <c r="J185" s="18">
        <v>7202242076</v>
      </c>
      <c r="K185" s="19">
        <v>6564740581</v>
      </c>
      <c r="L185" s="19">
        <v>0</v>
      </c>
      <c r="M185" s="19">
        <v>0</v>
      </c>
      <c r="N185" s="19">
        <v>0</v>
      </c>
      <c r="O185" s="19">
        <v>6564740581</v>
      </c>
      <c r="P185" s="19">
        <v>0</v>
      </c>
      <c r="Q185" s="19">
        <v>602239120</v>
      </c>
      <c r="R185" s="19">
        <v>0</v>
      </c>
      <c r="S185" s="19">
        <v>5962501461</v>
      </c>
      <c r="T185" s="19">
        <v>5962501461</v>
      </c>
      <c r="U185" s="19">
        <v>0</v>
      </c>
      <c r="V185" s="19">
        <v>0</v>
      </c>
      <c r="W185" s="19">
        <v>0</v>
      </c>
      <c r="X185" s="19">
        <v>0</v>
      </c>
      <c r="Y185" s="20">
        <f t="shared" si="18"/>
        <v>0.90826155084588867</v>
      </c>
      <c r="Z185" s="20">
        <f t="shared" si="19"/>
        <v>0.90826155084588867</v>
      </c>
      <c r="AA185" s="20">
        <f t="shared" si="20"/>
        <v>9.1738449154111362E-2</v>
      </c>
      <c r="AB185" s="21">
        <f t="shared" si="21"/>
        <v>1</v>
      </c>
    </row>
    <row r="186" spans="1:28" outlineLevel="1" x14ac:dyDescent="0.35">
      <c r="A186" s="22"/>
      <c r="B186" s="23"/>
      <c r="C186" s="23"/>
      <c r="D186" s="23" t="s">
        <v>523</v>
      </c>
      <c r="E186" s="23"/>
      <c r="F186" s="23"/>
      <c r="G186" s="23"/>
      <c r="H186" s="23"/>
      <c r="I186" s="24"/>
      <c r="J186" s="25">
        <f t="shared" ref="J186:X186" si="24">SUBTOTAL(9,J159:J185)</f>
        <v>117126138416</v>
      </c>
      <c r="K186" s="26">
        <f t="shared" si="24"/>
        <v>148926731622.79999</v>
      </c>
      <c r="L186" s="26">
        <f t="shared" si="24"/>
        <v>0</v>
      </c>
      <c r="M186" s="26">
        <f t="shared" si="24"/>
        <v>0</v>
      </c>
      <c r="N186" s="26">
        <f t="shared" si="24"/>
        <v>-20000000</v>
      </c>
      <c r="O186" s="26">
        <f t="shared" si="24"/>
        <v>148906731622.79999</v>
      </c>
      <c r="P186" s="26">
        <f t="shared" si="24"/>
        <v>0</v>
      </c>
      <c r="Q186" s="26">
        <f t="shared" si="24"/>
        <v>9958098531</v>
      </c>
      <c r="R186" s="26">
        <f t="shared" si="24"/>
        <v>0</v>
      </c>
      <c r="S186" s="26">
        <f t="shared" si="24"/>
        <v>132056525779.58</v>
      </c>
      <c r="T186" s="26">
        <f t="shared" si="24"/>
        <v>132056525779.58</v>
      </c>
      <c r="U186" s="26">
        <f t="shared" si="24"/>
        <v>6892107312.2200003</v>
      </c>
      <c r="V186" s="26">
        <f t="shared" si="24"/>
        <v>6912107312.2200003</v>
      </c>
      <c r="W186" s="26">
        <f t="shared" si="24"/>
        <v>0</v>
      </c>
      <c r="X186" s="26">
        <f t="shared" si="24"/>
        <v>6892107312.2200003</v>
      </c>
      <c r="Y186" s="27">
        <f t="shared" si="18"/>
        <v>0.88672143906341372</v>
      </c>
      <c r="Z186" s="27">
        <f t="shared" si="19"/>
        <v>0.88684053662594831</v>
      </c>
      <c r="AA186" s="27">
        <f t="shared" si="20"/>
        <v>6.6874737108763835E-2</v>
      </c>
      <c r="AB186" s="28">
        <f t="shared" si="21"/>
        <v>0.9537152737347121</v>
      </c>
    </row>
    <row r="187" spans="1:28" ht="29" outlineLevel="2" x14ac:dyDescent="0.35">
      <c r="A187" s="15" t="s">
        <v>32</v>
      </c>
      <c r="B187" s="16" t="s">
        <v>33</v>
      </c>
      <c r="C187" s="16" t="s">
        <v>34</v>
      </c>
      <c r="D187" s="16" t="s">
        <v>57</v>
      </c>
      <c r="E187" s="16" t="s">
        <v>55</v>
      </c>
      <c r="F187" s="16" t="s">
        <v>36</v>
      </c>
      <c r="G187" s="16">
        <v>1112</v>
      </c>
      <c r="H187" s="16">
        <v>3480</v>
      </c>
      <c r="I187" s="17" t="s">
        <v>58</v>
      </c>
      <c r="J187" s="18">
        <v>33985775</v>
      </c>
      <c r="K187" s="19">
        <v>33837022</v>
      </c>
      <c r="L187" s="19">
        <v>0</v>
      </c>
      <c r="M187" s="19">
        <v>0</v>
      </c>
      <c r="N187" s="19">
        <v>0</v>
      </c>
      <c r="O187" s="19">
        <v>33837022</v>
      </c>
      <c r="P187" s="19">
        <v>0</v>
      </c>
      <c r="Q187" s="19">
        <v>4269493</v>
      </c>
      <c r="R187" s="19">
        <v>0</v>
      </c>
      <c r="S187" s="19">
        <v>29567529</v>
      </c>
      <c r="T187" s="19">
        <v>29567529</v>
      </c>
      <c r="U187" s="19">
        <v>0</v>
      </c>
      <c r="V187" s="19">
        <v>0</v>
      </c>
      <c r="W187" s="19">
        <v>0</v>
      </c>
      <c r="X187" s="19">
        <v>0</v>
      </c>
      <c r="Y187" s="20">
        <f t="shared" si="18"/>
        <v>0.87382184519666062</v>
      </c>
      <c r="Z187" s="20">
        <f t="shared" si="19"/>
        <v>0.87382184519666062</v>
      </c>
      <c r="AA187" s="20">
        <f t="shared" si="20"/>
        <v>0.12617815480333938</v>
      </c>
      <c r="AB187" s="21">
        <f t="shared" si="21"/>
        <v>1</v>
      </c>
    </row>
    <row r="188" spans="1:28" ht="29" outlineLevel="2" x14ac:dyDescent="0.35">
      <c r="A188" s="15" t="s">
        <v>199</v>
      </c>
      <c r="B188" s="16" t="s">
        <v>33</v>
      </c>
      <c r="C188" s="16" t="s">
        <v>34</v>
      </c>
      <c r="D188" s="16" t="s">
        <v>57</v>
      </c>
      <c r="E188" s="16" t="s">
        <v>55</v>
      </c>
      <c r="F188" s="16" t="s">
        <v>36</v>
      </c>
      <c r="G188" s="16">
        <v>1112</v>
      </c>
      <c r="H188" s="16">
        <v>3480</v>
      </c>
      <c r="I188" s="17" t="s">
        <v>58</v>
      </c>
      <c r="J188" s="18">
        <v>48633056</v>
      </c>
      <c r="K188" s="19">
        <v>48535725</v>
      </c>
      <c r="L188" s="19">
        <v>0</v>
      </c>
      <c r="M188" s="19">
        <v>0</v>
      </c>
      <c r="N188" s="19">
        <v>0</v>
      </c>
      <c r="O188" s="19">
        <v>48535725</v>
      </c>
      <c r="P188" s="19">
        <v>0</v>
      </c>
      <c r="Q188" s="19">
        <v>5672200</v>
      </c>
      <c r="R188" s="19">
        <v>0</v>
      </c>
      <c r="S188" s="19">
        <v>42863525</v>
      </c>
      <c r="T188" s="19">
        <v>42863525</v>
      </c>
      <c r="U188" s="19">
        <v>0</v>
      </c>
      <c r="V188" s="19">
        <v>0</v>
      </c>
      <c r="W188" s="19">
        <v>0</v>
      </c>
      <c r="X188" s="19">
        <v>0</v>
      </c>
      <c r="Y188" s="20">
        <f t="shared" si="18"/>
        <v>0.8831335062987109</v>
      </c>
      <c r="Z188" s="20">
        <f t="shared" si="19"/>
        <v>0.8831335062987109</v>
      </c>
      <c r="AA188" s="20">
        <f t="shared" si="20"/>
        <v>0.1168664937012891</v>
      </c>
      <c r="AB188" s="21">
        <f t="shared" si="21"/>
        <v>1</v>
      </c>
    </row>
    <row r="189" spans="1:28" ht="29" outlineLevel="2" x14ac:dyDescent="0.35">
      <c r="A189" s="15" t="s">
        <v>276</v>
      </c>
      <c r="B189" s="16" t="s">
        <v>277</v>
      </c>
      <c r="C189" s="16" t="s">
        <v>34</v>
      </c>
      <c r="D189" s="16" t="s">
        <v>57</v>
      </c>
      <c r="E189" s="16" t="s">
        <v>55</v>
      </c>
      <c r="F189" s="16" t="s">
        <v>36</v>
      </c>
      <c r="G189" s="16">
        <v>1112</v>
      </c>
      <c r="H189" s="16">
        <v>3480</v>
      </c>
      <c r="I189" s="17" t="s">
        <v>58</v>
      </c>
      <c r="J189" s="18">
        <v>1524478</v>
      </c>
      <c r="K189" s="19">
        <v>1519638</v>
      </c>
      <c r="L189" s="19">
        <v>0</v>
      </c>
      <c r="M189" s="19">
        <v>0</v>
      </c>
      <c r="N189" s="19">
        <v>0</v>
      </c>
      <c r="O189" s="19">
        <v>1519638</v>
      </c>
      <c r="P189" s="19">
        <v>0</v>
      </c>
      <c r="Q189" s="19">
        <v>241338</v>
      </c>
      <c r="R189" s="19">
        <v>0</v>
      </c>
      <c r="S189" s="19">
        <v>1278300</v>
      </c>
      <c r="T189" s="19">
        <v>1278300</v>
      </c>
      <c r="U189" s="19">
        <v>0</v>
      </c>
      <c r="V189" s="19">
        <v>0</v>
      </c>
      <c r="W189" s="19">
        <v>0</v>
      </c>
      <c r="X189" s="19">
        <v>0</v>
      </c>
      <c r="Y189" s="20">
        <f t="shared" si="18"/>
        <v>0.84118717747252969</v>
      </c>
      <c r="Z189" s="20">
        <f t="shared" si="19"/>
        <v>0.84118717747252969</v>
      </c>
      <c r="AA189" s="20">
        <f t="shared" si="20"/>
        <v>0.15881282252747037</v>
      </c>
      <c r="AB189" s="21">
        <f t="shared" si="21"/>
        <v>1</v>
      </c>
    </row>
    <row r="190" spans="1:28" ht="29" outlineLevel="2" x14ac:dyDescent="0.35">
      <c r="A190" s="15" t="s">
        <v>276</v>
      </c>
      <c r="B190" s="16" t="s">
        <v>281</v>
      </c>
      <c r="C190" s="16" t="s">
        <v>34</v>
      </c>
      <c r="D190" s="16" t="s">
        <v>57</v>
      </c>
      <c r="E190" s="16" t="s">
        <v>55</v>
      </c>
      <c r="F190" s="16" t="s">
        <v>36</v>
      </c>
      <c r="G190" s="16">
        <v>1112</v>
      </c>
      <c r="H190" s="16">
        <v>3480</v>
      </c>
      <c r="I190" s="17" t="s">
        <v>58</v>
      </c>
      <c r="J190" s="18">
        <v>27470428</v>
      </c>
      <c r="K190" s="19">
        <v>27432573</v>
      </c>
      <c r="L190" s="19">
        <v>0</v>
      </c>
      <c r="M190" s="19">
        <v>0</v>
      </c>
      <c r="N190" s="19">
        <v>0</v>
      </c>
      <c r="O190" s="19">
        <v>27432573</v>
      </c>
      <c r="P190" s="19">
        <v>0</v>
      </c>
      <c r="Q190" s="19">
        <v>3130347</v>
      </c>
      <c r="R190" s="19">
        <v>0</v>
      </c>
      <c r="S190" s="19">
        <v>24302226</v>
      </c>
      <c r="T190" s="19">
        <v>24302226</v>
      </c>
      <c r="U190" s="19">
        <v>0</v>
      </c>
      <c r="V190" s="19">
        <v>0</v>
      </c>
      <c r="W190" s="19">
        <v>0</v>
      </c>
      <c r="X190" s="19">
        <v>0</v>
      </c>
      <c r="Y190" s="20">
        <f t="shared" si="18"/>
        <v>0.8858894132898143</v>
      </c>
      <c r="Z190" s="20">
        <f t="shared" si="19"/>
        <v>0.8858894132898143</v>
      </c>
      <c r="AA190" s="20">
        <f t="shared" si="20"/>
        <v>0.11411058671018573</v>
      </c>
      <c r="AB190" s="21">
        <f t="shared" si="21"/>
        <v>1</v>
      </c>
    </row>
    <row r="191" spans="1:28" ht="29" outlineLevel="2" x14ac:dyDescent="0.35">
      <c r="A191" s="15" t="s">
        <v>276</v>
      </c>
      <c r="B191" s="16" t="s">
        <v>309</v>
      </c>
      <c r="C191" s="16" t="s">
        <v>34</v>
      </c>
      <c r="D191" s="16" t="s">
        <v>57</v>
      </c>
      <c r="E191" s="16" t="s">
        <v>55</v>
      </c>
      <c r="F191" s="16" t="s">
        <v>36</v>
      </c>
      <c r="G191" s="16">
        <v>1112</v>
      </c>
      <c r="H191" s="16">
        <v>3480</v>
      </c>
      <c r="I191" s="17" t="s">
        <v>58</v>
      </c>
      <c r="J191" s="18">
        <v>5559403</v>
      </c>
      <c r="K191" s="19">
        <v>5535475</v>
      </c>
      <c r="L191" s="19">
        <v>0</v>
      </c>
      <c r="M191" s="19">
        <v>0</v>
      </c>
      <c r="N191" s="19">
        <v>0</v>
      </c>
      <c r="O191" s="19">
        <v>5535475</v>
      </c>
      <c r="P191" s="19">
        <v>0</v>
      </c>
      <c r="Q191" s="19">
        <v>928301</v>
      </c>
      <c r="R191" s="19">
        <v>0</v>
      </c>
      <c r="S191" s="19">
        <v>4607174</v>
      </c>
      <c r="T191" s="19">
        <v>4607174</v>
      </c>
      <c r="U191" s="19">
        <v>0</v>
      </c>
      <c r="V191" s="19">
        <v>0</v>
      </c>
      <c r="W191" s="19">
        <v>0</v>
      </c>
      <c r="X191" s="19">
        <v>0</v>
      </c>
      <c r="Y191" s="20">
        <f t="shared" si="18"/>
        <v>0.83229966714690251</v>
      </c>
      <c r="Z191" s="20">
        <f t="shared" si="19"/>
        <v>0.83229966714690251</v>
      </c>
      <c r="AA191" s="20">
        <f t="shared" si="20"/>
        <v>0.16770033285309752</v>
      </c>
      <c r="AB191" s="21">
        <f t="shared" si="21"/>
        <v>1</v>
      </c>
    </row>
    <row r="192" spans="1:28" ht="29" outlineLevel="2" x14ac:dyDescent="0.35">
      <c r="A192" s="15" t="s">
        <v>317</v>
      </c>
      <c r="B192" s="16" t="s">
        <v>33</v>
      </c>
      <c r="C192" s="16" t="s">
        <v>34</v>
      </c>
      <c r="D192" s="16" t="s">
        <v>57</v>
      </c>
      <c r="E192" s="16" t="s">
        <v>55</v>
      </c>
      <c r="F192" s="16" t="s">
        <v>36</v>
      </c>
      <c r="G192" s="16">
        <v>1112</v>
      </c>
      <c r="H192" s="16">
        <v>3480</v>
      </c>
      <c r="I192" s="17" t="s">
        <v>58</v>
      </c>
      <c r="J192" s="18">
        <v>8891500</v>
      </c>
      <c r="K192" s="19">
        <v>8795631</v>
      </c>
      <c r="L192" s="19">
        <v>0</v>
      </c>
      <c r="M192" s="19">
        <v>0</v>
      </c>
      <c r="N192" s="19">
        <v>0</v>
      </c>
      <c r="O192" s="19">
        <v>8795631</v>
      </c>
      <c r="P192" s="19">
        <v>0</v>
      </c>
      <c r="Q192" s="19">
        <v>1175210</v>
      </c>
      <c r="R192" s="19">
        <v>0</v>
      </c>
      <c r="S192" s="19">
        <v>7262656</v>
      </c>
      <c r="T192" s="19">
        <v>7262656</v>
      </c>
      <c r="U192" s="19">
        <v>0</v>
      </c>
      <c r="V192" s="19">
        <v>357765</v>
      </c>
      <c r="W192" s="19">
        <v>0</v>
      </c>
      <c r="X192" s="19">
        <v>357765</v>
      </c>
      <c r="Y192" s="20">
        <f t="shared" si="18"/>
        <v>0.82571176530711665</v>
      </c>
      <c r="Z192" s="20">
        <f t="shared" si="19"/>
        <v>0.82571176530711665</v>
      </c>
      <c r="AA192" s="20">
        <f t="shared" si="20"/>
        <v>0.13361292669053534</v>
      </c>
      <c r="AB192" s="21">
        <f t="shared" si="21"/>
        <v>0.95932469199765202</v>
      </c>
    </row>
    <row r="193" spans="1:28" ht="29" outlineLevel="2" x14ac:dyDescent="0.35">
      <c r="A193" s="15" t="s">
        <v>326</v>
      </c>
      <c r="B193" s="16" t="s">
        <v>33</v>
      </c>
      <c r="C193" s="16" t="s">
        <v>34</v>
      </c>
      <c r="D193" s="16" t="s">
        <v>57</v>
      </c>
      <c r="E193" s="16" t="s">
        <v>55</v>
      </c>
      <c r="F193" s="16" t="s">
        <v>36</v>
      </c>
      <c r="G193" s="16">
        <v>1112</v>
      </c>
      <c r="H193" s="16">
        <v>3480</v>
      </c>
      <c r="I193" s="17" t="s">
        <v>58</v>
      </c>
      <c r="J193" s="18">
        <v>26945910</v>
      </c>
      <c r="K193" s="19">
        <v>26905341</v>
      </c>
      <c r="L193" s="19">
        <v>0</v>
      </c>
      <c r="M193" s="19">
        <v>0</v>
      </c>
      <c r="N193" s="19">
        <v>0</v>
      </c>
      <c r="O193" s="19">
        <v>26905341</v>
      </c>
      <c r="P193" s="19">
        <v>0</v>
      </c>
      <c r="Q193" s="19">
        <v>3679104</v>
      </c>
      <c r="R193" s="19">
        <v>0</v>
      </c>
      <c r="S193" s="19">
        <v>23226237</v>
      </c>
      <c r="T193" s="19">
        <v>23226237</v>
      </c>
      <c r="U193" s="19">
        <v>0</v>
      </c>
      <c r="V193" s="19">
        <v>0</v>
      </c>
      <c r="W193" s="19">
        <v>0</v>
      </c>
      <c r="X193" s="19">
        <v>0</v>
      </c>
      <c r="Y193" s="20">
        <f t="shared" si="18"/>
        <v>0.86325748482429565</v>
      </c>
      <c r="Z193" s="20">
        <f t="shared" si="19"/>
        <v>0.86325748482429565</v>
      </c>
      <c r="AA193" s="20">
        <f t="shared" si="20"/>
        <v>0.13674251517570432</v>
      </c>
      <c r="AB193" s="21">
        <f t="shared" si="21"/>
        <v>1</v>
      </c>
    </row>
    <row r="194" spans="1:28" ht="29" outlineLevel="2" x14ac:dyDescent="0.35">
      <c r="A194" s="15" t="s">
        <v>341</v>
      </c>
      <c r="B194" s="16" t="s">
        <v>33</v>
      </c>
      <c r="C194" s="16" t="s">
        <v>34</v>
      </c>
      <c r="D194" s="16" t="s">
        <v>57</v>
      </c>
      <c r="E194" s="16" t="s">
        <v>55</v>
      </c>
      <c r="F194" s="16" t="s">
        <v>36</v>
      </c>
      <c r="G194" s="16">
        <v>1112</v>
      </c>
      <c r="H194" s="16">
        <v>3480</v>
      </c>
      <c r="I194" s="17" t="s">
        <v>58</v>
      </c>
      <c r="J194" s="18">
        <v>6726939</v>
      </c>
      <c r="K194" s="19">
        <v>6726939</v>
      </c>
      <c r="L194" s="19">
        <v>0</v>
      </c>
      <c r="M194" s="19">
        <v>0</v>
      </c>
      <c r="N194" s="19">
        <v>0</v>
      </c>
      <c r="O194" s="19">
        <v>6726939</v>
      </c>
      <c r="P194" s="19">
        <v>0</v>
      </c>
      <c r="Q194" s="19">
        <v>871548</v>
      </c>
      <c r="R194" s="19">
        <v>0</v>
      </c>
      <c r="S194" s="19">
        <v>5577657</v>
      </c>
      <c r="T194" s="19">
        <v>5577657</v>
      </c>
      <c r="U194" s="19">
        <v>0</v>
      </c>
      <c r="V194" s="19">
        <v>277734</v>
      </c>
      <c r="W194" s="19">
        <v>0</v>
      </c>
      <c r="X194" s="19">
        <v>277734</v>
      </c>
      <c r="Y194" s="20">
        <f t="shared" si="18"/>
        <v>0.82915230835302656</v>
      </c>
      <c r="Z194" s="20">
        <f t="shared" si="19"/>
        <v>0.82915230835302656</v>
      </c>
      <c r="AA194" s="20">
        <f t="shared" si="20"/>
        <v>0.12956085970156708</v>
      </c>
      <c r="AB194" s="21">
        <f t="shared" si="21"/>
        <v>0.95871316805459361</v>
      </c>
    </row>
    <row r="195" spans="1:28" ht="29" outlineLevel="2" x14ac:dyDescent="0.35">
      <c r="A195" s="15" t="s">
        <v>346</v>
      </c>
      <c r="B195" s="16" t="s">
        <v>33</v>
      </c>
      <c r="C195" s="16" t="s">
        <v>34</v>
      </c>
      <c r="D195" s="16" t="s">
        <v>57</v>
      </c>
      <c r="E195" s="16" t="s">
        <v>55</v>
      </c>
      <c r="F195" s="16" t="s">
        <v>36</v>
      </c>
      <c r="G195" s="16">
        <v>1112</v>
      </c>
      <c r="H195" s="16">
        <v>3480</v>
      </c>
      <c r="I195" s="17" t="s">
        <v>58</v>
      </c>
      <c r="J195" s="18">
        <v>116641969</v>
      </c>
      <c r="K195" s="19">
        <v>116548783</v>
      </c>
      <c r="L195" s="19">
        <v>0</v>
      </c>
      <c r="M195" s="19">
        <v>0</v>
      </c>
      <c r="N195" s="19">
        <v>0</v>
      </c>
      <c r="O195" s="19">
        <v>116548783</v>
      </c>
      <c r="P195" s="19">
        <v>0</v>
      </c>
      <c r="Q195" s="19">
        <v>13644484</v>
      </c>
      <c r="R195" s="19">
        <v>0</v>
      </c>
      <c r="S195" s="19">
        <v>102904299</v>
      </c>
      <c r="T195" s="19">
        <v>102904299</v>
      </c>
      <c r="U195" s="19">
        <v>0</v>
      </c>
      <c r="V195" s="19">
        <v>0</v>
      </c>
      <c r="W195" s="19">
        <v>0</v>
      </c>
      <c r="X195" s="19">
        <v>0</v>
      </c>
      <c r="Y195" s="20">
        <f t="shared" si="18"/>
        <v>0.88292898776986806</v>
      </c>
      <c r="Z195" s="20">
        <f t="shared" si="19"/>
        <v>0.88292898776986806</v>
      </c>
      <c r="AA195" s="20">
        <f t="shared" si="20"/>
        <v>0.117071012230132</v>
      </c>
      <c r="AB195" s="21">
        <f t="shared" si="21"/>
        <v>1</v>
      </c>
    </row>
    <row r="196" spans="1:28" ht="29" outlineLevel="2" x14ac:dyDescent="0.35">
      <c r="A196" s="15" t="s">
        <v>353</v>
      </c>
      <c r="B196" s="16" t="s">
        <v>33</v>
      </c>
      <c r="C196" s="16" t="s">
        <v>34</v>
      </c>
      <c r="D196" s="16" t="s">
        <v>57</v>
      </c>
      <c r="E196" s="16" t="s">
        <v>55</v>
      </c>
      <c r="F196" s="16" t="s">
        <v>36</v>
      </c>
      <c r="G196" s="16">
        <v>1112</v>
      </c>
      <c r="H196" s="16">
        <v>3460</v>
      </c>
      <c r="I196" s="17" t="s">
        <v>58</v>
      </c>
      <c r="J196" s="18">
        <v>4812220</v>
      </c>
      <c r="K196" s="19">
        <v>4812220</v>
      </c>
      <c r="L196" s="19">
        <v>0</v>
      </c>
      <c r="M196" s="19">
        <v>0</v>
      </c>
      <c r="N196" s="19">
        <v>0</v>
      </c>
      <c r="O196" s="19">
        <v>4812220</v>
      </c>
      <c r="P196" s="19">
        <v>0</v>
      </c>
      <c r="Q196" s="19">
        <v>737470</v>
      </c>
      <c r="R196" s="19">
        <v>0</v>
      </c>
      <c r="S196" s="19">
        <v>4074750</v>
      </c>
      <c r="T196" s="19">
        <v>4074750</v>
      </c>
      <c r="U196" s="19">
        <v>0</v>
      </c>
      <c r="V196" s="19">
        <v>0</v>
      </c>
      <c r="W196" s="19">
        <v>0</v>
      </c>
      <c r="X196" s="19">
        <v>0</v>
      </c>
      <c r="Y196" s="20">
        <f t="shared" si="18"/>
        <v>0.84675056418866967</v>
      </c>
      <c r="Z196" s="20">
        <f t="shared" si="19"/>
        <v>0.84675056418866967</v>
      </c>
      <c r="AA196" s="20">
        <f t="shared" si="20"/>
        <v>0.15324943581133033</v>
      </c>
      <c r="AB196" s="21">
        <f t="shared" si="21"/>
        <v>1</v>
      </c>
    </row>
    <row r="197" spans="1:28" ht="29" outlineLevel="2" x14ac:dyDescent="0.35">
      <c r="A197" s="15" t="s">
        <v>385</v>
      </c>
      <c r="B197" s="16" t="s">
        <v>277</v>
      </c>
      <c r="C197" s="16" t="s">
        <v>34</v>
      </c>
      <c r="D197" s="16" t="s">
        <v>57</v>
      </c>
      <c r="E197" s="16" t="s">
        <v>55</v>
      </c>
      <c r="F197" s="16" t="s">
        <v>36</v>
      </c>
      <c r="G197" s="16">
        <v>1112</v>
      </c>
      <c r="H197" s="16">
        <v>3410</v>
      </c>
      <c r="I197" s="17" t="s">
        <v>58</v>
      </c>
      <c r="J197" s="18">
        <v>2858690041</v>
      </c>
      <c r="K197" s="19">
        <v>2739606120</v>
      </c>
      <c r="L197" s="19">
        <v>0</v>
      </c>
      <c r="M197" s="19">
        <v>0</v>
      </c>
      <c r="N197" s="19">
        <v>0</v>
      </c>
      <c r="O197" s="19">
        <v>2739606120</v>
      </c>
      <c r="P197" s="19">
        <v>0</v>
      </c>
      <c r="Q197" s="19">
        <v>308767209</v>
      </c>
      <c r="R197" s="19">
        <v>0</v>
      </c>
      <c r="S197" s="19">
        <v>2430838911</v>
      </c>
      <c r="T197" s="19">
        <v>2430838911</v>
      </c>
      <c r="U197" s="19">
        <v>0</v>
      </c>
      <c r="V197" s="19">
        <v>0</v>
      </c>
      <c r="W197" s="19">
        <v>0</v>
      </c>
      <c r="X197" s="19">
        <v>0</v>
      </c>
      <c r="Y197" s="20">
        <f t="shared" si="18"/>
        <v>0.88729503604700666</v>
      </c>
      <c r="Z197" s="20">
        <f t="shared" si="19"/>
        <v>0.88729503604700666</v>
      </c>
      <c r="AA197" s="20">
        <f t="shared" si="20"/>
        <v>0.11270496395299336</v>
      </c>
      <c r="AB197" s="21">
        <f t="shared" si="21"/>
        <v>1</v>
      </c>
    </row>
    <row r="198" spans="1:28" ht="29" outlineLevel="2" x14ac:dyDescent="0.35">
      <c r="A198" s="15" t="s">
        <v>385</v>
      </c>
      <c r="B198" s="16" t="s">
        <v>281</v>
      </c>
      <c r="C198" s="16" t="s">
        <v>34</v>
      </c>
      <c r="D198" s="16" t="s">
        <v>57</v>
      </c>
      <c r="E198" s="16" t="s">
        <v>55</v>
      </c>
      <c r="F198" s="16" t="s">
        <v>36</v>
      </c>
      <c r="G198" s="16">
        <v>1112</v>
      </c>
      <c r="H198" s="16">
        <v>3420</v>
      </c>
      <c r="I198" s="17" t="s">
        <v>58</v>
      </c>
      <c r="J198" s="18">
        <v>1363414843</v>
      </c>
      <c r="K198" s="19">
        <v>1326951969</v>
      </c>
      <c r="L198" s="19">
        <v>0</v>
      </c>
      <c r="M198" s="19">
        <v>0</v>
      </c>
      <c r="N198" s="19">
        <v>0</v>
      </c>
      <c r="O198" s="19">
        <v>1326951969</v>
      </c>
      <c r="P198" s="19">
        <v>0</v>
      </c>
      <c r="Q198" s="19">
        <v>148617588</v>
      </c>
      <c r="R198" s="19">
        <v>0</v>
      </c>
      <c r="S198" s="19">
        <v>1178334381</v>
      </c>
      <c r="T198" s="19">
        <v>1178334381</v>
      </c>
      <c r="U198" s="19">
        <v>0</v>
      </c>
      <c r="V198" s="19">
        <v>0</v>
      </c>
      <c r="W198" s="19">
        <v>0</v>
      </c>
      <c r="X198" s="19">
        <v>0</v>
      </c>
      <c r="Y198" s="20">
        <f t="shared" si="18"/>
        <v>0.88800077812010092</v>
      </c>
      <c r="Z198" s="20">
        <f t="shared" si="19"/>
        <v>0.88800077812010092</v>
      </c>
      <c r="AA198" s="20">
        <f t="shared" si="20"/>
        <v>0.11199922187989911</v>
      </c>
      <c r="AB198" s="21">
        <f t="shared" si="21"/>
        <v>1</v>
      </c>
    </row>
    <row r="199" spans="1:28" ht="29" outlineLevel="2" x14ac:dyDescent="0.35">
      <c r="A199" s="15" t="s">
        <v>385</v>
      </c>
      <c r="B199" s="16" t="s">
        <v>309</v>
      </c>
      <c r="C199" s="16" t="s">
        <v>34</v>
      </c>
      <c r="D199" s="16" t="s">
        <v>57</v>
      </c>
      <c r="E199" s="16" t="s">
        <v>55</v>
      </c>
      <c r="F199" s="16" t="s">
        <v>36</v>
      </c>
      <c r="G199" s="16">
        <v>1112</v>
      </c>
      <c r="H199" s="16">
        <v>3420</v>
      </c>
      <c r="I199" s="17" t="s">
        <v>58</v>
      </c>
      <c r="J199" s="18">
        <v>830122345</v>
      </c>
      <c r="K199" s="19">
        <v>805896749</v>
      </c>
      <c r="L199" s="19">
        <v>0</v>
      </c>
      <c r="M199" s="19">
        <v>0</v>
      </c>
      <c r="N199" s="19">
        <v>0</v>
      </c>
      <c r="O199" s="19">
        <v>805896749</v>
      </c>
      <c r="P199" s="19">
        <v>0</v>
      </c>
      <c r="Q199" s="19">
        <v>91176627</v>
      </c>
      <c r="R199" s="19">
        <v>0</v>
      </c>
      <c r="S199" s="19">
        <v>714720122</v>
      </c>
      <c r="T199" s="19">
        <v>714720122</v>
      </c>
      <c r="U199" s="19">
        <v>0</v>
      </c>
      <c r="V199" s="19">
        <v>0</v>
      </c>
      <c r="W199" s="19">
        <v>0</v>
      </c>
      <c r="X199" s="19">
        <v>0</v>
      </c>
      <c r="Y199" s="20">
        <f t="shared" si="18"/>
        <v>0.8868631408264932</v>
      </c>
      <c r="Z199" s="20">
        <f t="shared" si="19"/>
        <v>0.8868631408264932</v>
      </c>
      <c r="AA199" s="20">
        <f t="shared" si="20"/>
        <v>0.11313685917350685</v>
      </c>
      <c r="AB199" s="21">
        <f t="shared" si="21"/>
        <v>1</v>
      </c>
    </row>
    <row r="200" spans="1:28" ht="29" outlineLevel="2" x14ac:dyDescent="0.35">
      <c r="A200" s="15" t="s">
        <v>385</v>
      </c>
      <c r="B200" s="16" t="s">
        <v>475</v>
      </c>
      <c r="C200" s="16" t="s">
        <v>34</v>
      </c>
      <c r="D200" s="16" t="s">
        <v>57</v>
      </c>
      <c r="E200" s="16" t="s">
        <v>55</v>
      </c>
      <c r="F200" s="16" t="s">
        <v>36</v>
      </c>
      <c r="G200" s="16">
        <v>1112</v>
      </c>
      <c r="H200" s="16">
        <v>3480</v>
      </c>
      <c r="I200" s="17" t="s">
        <v>58</v>
      </c>
      <c r="J200" s="18">
        <v>608413329</v>
      </c>
      <c r="K200" s="19">
        <v>597842088</v>
      </c>
      <c r="L200" s="19">
        <v>0</v>
      </c>
      <c r="M200" s="19">
        <v>0</v>
      </c>
      <c r="N200" s="19">
        <v>0</v>
      </c>
      <c r="O200" s="19">
        <v>597842088</v>
      </c>
      <c r="P200" s="19">
        <v>0</v>
      </c>
      <c r="Q200" s="19">
        <v>83058034</v>
      </c>
      <c r="R200" s="19">
        <v>0</v>
      </c>
      <c r="S200" s="19">
        <v>514784054</v>
      </c>
      <c r="T200" s="19">
        <v>514784054</v>
      </c>
      <c r="U200" s="19">
        <v>0</v>
      </c>
      <c r="V200" s="19">
        <v>0</v>
      </c>
      <c r="W200" s="19">
        <v>0</v>
      </c>
      <c r="X200" s="19">
        <v>0</v>
      </c>
      <c r="Y200" s="20">
        <f t="shared" si="18"/>
        <v>0.86107027981609752</v>
      </c>
      <c r="Z200" s="20">
        <f t="shared" si="19"/>
        <v>0.86107027981609752</v>
      </c>
      <c r="AA200" s="20">
        <f t="shared" si="20"/>
        <v>0.13892972018390248</v>
      </c>
      <c r="AB200" s="21">
        <f t="shared" si="21"/>
        <v>1</v>
      </c>
    </row>
    <row r="201" spans="1:28" ht="29" outlineLevel="2" x14ac:dyDescent="0.35">
      <c r="A201" s="15" t="s">
        <v>385</v>
      </c>
      <c r="B201" s="16" t="s">
        <v>498</v>
      </c>
      <c r="C201" s="16" t="s">
        <v>34</v>
      </c>
      <c r="D201" s="16" t="s">
        <v>57</v>
      </c>
      <c r="E201" s="16" t="s">
        <v>55</v>
      </c>
      <c r="F201" s="16" t="s">
        <v>36</v>
      </c>
      <c r="G201" s="16">
        <v>1112</v>
      </c>
      <c r="H201" s="16">
        <v>3480</v>
      </c>
      <c r="I201" s="17" t="s">
        <v>58</v>
      </c>
      <c r="J201" s="18">
        <v>389310382</v>
      </c>
      <c r="K201" s="19">
        <v>368946318</v>
      </c>
      <c r="L201" s="19">
        <v>0</v>
      </c>
      <c r="M201" s="19">
        <v>0</v>
      </c>
      <c r="N201" s="19">
        <v>0</v>
      </c>
      <c r="O201" s="19">
        <v>368946318</v>
      </c>
      <c r="P201" s="19">
        <v>0</v>
      </c>
      <c r="Q201" s="19">
        <v>46948623</v>
      </c>
      <c r="R201" s="19">
        <v>0</v>
      </c>
      <c r="S201" s="19">
        <v>321997695</v>
      </c>
      <c r="T201" s="19">
        <v>321997695</v>
      </c>
      <c r="U201" s="19">
        <v>0</v>
      </c>
      <c r="V201" s="19">
        <v>0</v>
      </c>
      <c r="W201" s="19">
        <v>0</v>
      </c>
      <c r="X201" s="19">
        <v>0</v>
      </c>
      <c r="Y201" s="20">
        <f t="shared" si="18"/>
        <v>0.87274944698052248</v>
      </c>
      <c r="Z201" s="20">
        <f t="shared" si="19"/>
        <v>0.87274944698052248</v>
      </c>
      <c r="AA201" s="20">
        <f t="shared" si="20"/>
        <v>0.12725055301947749</v>
      </c>
      <c r="AB201" s="21">
        <f t="shared" si="21"/>
        <v>1</v>
      </c>
    </row>
    <row r="202" spans="1:28" outlineLevel="1" x14ac:dyDescent="0.35">
      <c r="A202" s="22"/>
      <c r="B202" s="23"/>
      <c r="C202" s="23"/>
      <c r="D202" s="23" t="s">
        <v>524</v>
      </c>
      <c r="E202" s="23"/>
      <c r="F202" s="23"/>
      <c r="G202" s="23"/>
      <c r="H202" s="23"/>
      <c r="I202" s="24"/>
      <c r="J202" s="25">
        <f t="shared" ref="J202:X202" si="25">SUBTOTAL(9,J187:J201)</f>
        <v>6331142618</v>
      </c>
      <c r="K202" s="26">
        <f t="shared" si="25"/>
        <v>6119892591</v>
      </c>
      <c r="L202" s="26">
        <f t="shared" si="25"/>
        <v>0</v>
      </c>
      <c r="M202" s="26">
        <f t="shared" si="25"/>
        <v>0</v>
      </c>
      <c r="N202" s="26">
        <f t="shared" si="25"/>
        <v>0</v>
      </c>
      <c r="O202" s="26">
        <f t="shared" si="25"/>
        <v>6119892591</v>
      </c>
      <c r="P202" s="26">
        <f t="shared" si="25"/>
        <v>0</v>
      </c>
      <c r="Q202" s="26">
        <f t="shared" si="25"/>
        <v>712917576</v>
      </c>
      <c r="R202" s="26">
        <f t="shared" si="25"/>
        <v>0</v>
      </c>
      <c r="S202" s="26">
        <f t="shared" si="25"/>
        <v>5406339516</v>
      </c>
      <c r="T202" s="26">
        <f t="shared" si="25"/>
        <v>5406339516</v>
      </c>
      <c r="U202" s="26">
        <f t="shared" si="25"/>
        <v>0</v>
      </c>
      <c r="V202" s="26">
        <f t="shared" si="25"/>
        <v>635499</v>
      </c>
      <c r="W202" s="26">
        <f t="shared" si="25"/>
        <v>0</v>
      </c>
      <c r="X202" s="26">
        <f t="shared" si="25"/>
        <v>635499</v>
      </c>
      <c r="Y202" s="27">
        <f t="shared" ref="Y202:Y265" si="26">S202/K202</f>
        <v>0.88340431398267327</v>
      </c>
      <c r="Z202" s="27">
        <f t="shared" ref="Z202:Z265" si="27">S202/O202</f>
        <v>0.88340431398267327</v>
      </c>
      <c r="AA202" s="27">
        <f t="shared" ref="AA202:AA265" si="28">(P202+Q202+R202)/O202</f>
        <v>0.11649184448897462</v>
      </c>
      <c r="AB202" s="28">
        <f t="shared" ref="AB202:AB265" si="29">Z202+AA202</f>
        <v>0.99989615847164792</v>
      </c>
    </row>
    <row r="203" spans="1:28" ht="58" outlineLevel="2" x14ac:dyDescent="0.35">
      <c r="A203" s="15" t="s">
        <v>32</v>
      </c>
      <c r="B203" s="16" t="s">
        <v>33</v>
      </c>
      <c r="C203" s="16" t="s">
        <v>34</v>
      </c>
      <c r="D203" s="16" t="s">
        <v>59</v>
      </c>
      <c r="E203" s="16" t="s">
        <v>55</v>
      </c>
      <c r="F203" s="16" t="s">
        <v>36</v>
      </c>
      <c r="G203" s="16">
        <v>1112</v>
      </c>
      <c r="H203" s="16">
        <v>3480</v>
      </c>
      <c r="I203" s="17" t="s">
        <v>60</v>
      </c>
      <c r="J203" s="18">
        <v>131757406</v>
      </c>
      <c r="K203" s="19">
        <v>131217740</v>
      </c>
      <c r="L203" s="19">
        <v>0</v>
      </c>
      <c r="M203" s="19">
        <v>0</v>
      </c>
      <c r="N203" s="19">
        <v>0</v>
      </c>
      <c r="O203" s="19">
        <v>131217740</v>
      </c>
      <c r="P203" s="19">
        <v>0</v>
      </c>
      <c r="Q203" s="19">
        <v>34938134</v>
      </c>
      <c r="R203" s="19">
        <v>0</v>
      </c>
      <c r="S203" s="19">
        <v>96279606</v>
      </c>
      <c r="T203" s="19">
        <v>96279606</v>
      </c>
      <c r="U203" s="19">
        <v>0</v>
      </c>
      <c r="V203" s="19">
        <v>0</v>
      </c>
      <c r="W203" s="19">
        <v>0</v>
      </c>
      <c r="X203" s="19">
        <v>0</v>
      </c>
      <c r="Y203" s="20">
        <f t="shared" si="26"/>
        <v>0.73373924897654841</v>
      </c>
      <c r="Z203" s="20">
        <f t="shared" si="27"/>
        <v>0.73373924897654841</v>
      </c>
      <c r="AA203" s="20">
        <f t="shared" si="28"/>
        <v>0.26626075102345154</v>
      </c>
      <c r="AB203" s="21">
        <f t="shared" si="29"/>
        <v>1</v>
      </c>
    </row>
    <row r="204" spans="1:28" ht="58" outlineLevel="2" x14ac:dyDescent="0.35">
      <c r="A204" s="15" t="s">
        <v>199</v>
      </c>
      <c r="B204" s="16" t="s">
        <v>33</v>
      </c>
      <c r="C204" s="16" t="s">
        <v>34</v>
      </c>
      <c r="D204" s="16" t="s">
        <v>59</v>
      </c>
      <c r="E204" s="16" t="s">
        <v>55</v>
      </c>
      <c r="F204" s="16" t="s">
        <v>36</v>
      </c>
      <c r="G204" s="16">
        <v>1112</v>
      </c>
      <c r="H204" s="16">
        <v>3480</v>
      </c>
      <c r="I204" s="17" t="s">
        <v>60</v>
      </c>
      <c r="J204" s="18">
        <v>194374970</v>
      </c>
      <c r="K204" s="19">
        <v>194023055</v>
      </c>
      <c r="L204" s="19">
        <v>0</v>
      </c>
      <c r="M204" s="19">
        <v>0</v>
      </c>
      <c r="N204" s="19">
        <v>0</v>
      </c>
      <c r="O204" s="19">
        <v>194023055</v>
      </c>
      <c r="P204" s="19">
        <v>0</v>
      </c>
      <c r="Q204" s="19">
        <v>45967457</v>
      </c>
      <c r="R204" s="19">
        <v>0</v>
      </c>
      <c r="S204" s="19">
        <v>148055598</v>
      </c>
      <c r="T204" s="19">
        <v>148055598</v>
      </c>
      <c r="U204" s="19">
        <v>0</v>
      </c>
      <c r="V204" s="19">
        <v>0</v>
      </c>
      <c r="W204" s="19">
        <v>0</v>
      </c>
      <c r="X204" s="19">
        <v>0</v>
      </c>
      <c r="Y204" s="20">
        <f t="shared" si="26"/>
        <v>0.76308250068529226</v>
      </c>
      <c r="Z204" s="20">
        <f t="shared" si="27"/>
        <v>0.76308250068529226</v>
      </c>
      <c r="AA204" s="20">
        <f t="shared" si="28"/>
        <v>0.23691749931470774</v>
      </c>
      <c r="AB204" s="21">
        <f t="shared" si="29"/>
        <v>1</v>
      </c>
    </row>
    <row r="205" spans="1:28" ht="58" outlineLevel="2" x14ac:dyDescent="0.35">
      <c r="A205" s="15" t="s">
        <v>276</v>
      </c>
      <c r="B205" s="16" t="s">
        <v>277</v>
      </c>
      <c r="C205" s="16" t="s">
        <v>34</v>
      </c>
      <c r="D205" s="16" t="s">
        <v>59</v>
      </c>
      <c r="E205" s="16" t="s">
        <v>55</v>
      </c>
      <c r="F205" s="16" t="s">
        <v>36</v>
      </c>
      <c r="G205" s="16">
        <v>1112</v>
      </c>
      <c r="H205" s="16">
        <v>3480</v>
      </c>
      <c r="I205" s="17" t="s">
        <v>60</v>
      </c>
      <c r="J205" s="18">
        <v>5100875</v>
      </c>
      <c r="K205" s="19">
        <v>5084984</v>
      </c>
      <c r="L205" s="19">
        <v>0</v>
      </c>
      <c r="M205" s="19">
        <v>0</v>
      </c>
      <c r="N205" s="19">
        <v>0</v>
      </c>
      <c r="O205" s="19">
        <v>5084984</v>
      </c>
      <c r="P205" s="19">
        <v>0</v>
      </c>
      <c r="Q205" s="19">
        <v>1073355</v>
      </c>
      <c r="R205" s="19">
        <v>0</v>
      </c>
      <c r="S205" s="19">
        <v>4011629</v>
      </c>
      <c r="T205" s="19">
        <v>4011629</v>
      </c>
      <c r="U205" s="19">
        <v>0</v>
      </c>
      <c r="V205" s="19">
        <v>0</v>
      </c>
      <c r="W205" s="19">
        <v>0</v>
      </c>
      <c r="X205" s="19">
        <v>0</v>
      </c>
      <c r="Y205" s="20">
        <f t="shared" si="26"/>
        <v>0.78891673995434397</v>
      </c>
      <c r="Z205" s="20">
        <f t="shared" si="27"/>
        <v>0.78891673995434397</v>
      </c>
      <c r="AA205" s="20">
        <f t="shared" si="28"/>
        <v>0.211083260045656</v>
      </c>
      <c r="AB205" s="21">
        <f t="shared" si="29"/>
        <v>1</v>
      </c>
    </row>
    <row r="206" spans="1:28" ht="58" outlineLevel="2" x14ac:dyDescent="0.35">
      <c r="A206" s="15" t="s">
        <v>276</v>
      </c>
      <c r="B206" s="16" t="s">
        <v>281</v>
      </c>
      <c r="C206" s="16" t="s">
        <v>34</v>
      </c>
      <c r="D206" s="16" t="s">
        <v>59</v>
      </c>
      <c r="E206" s="16" t="s">
        <v>55</v>
      </c>
      <c r="F206" s="16" t="s">
        <v>36</v>
      </c>
      <c r="G206" s="16">
        <v>1112</v>
      </c>
      <c r="H206" s="16">
        <v>3480</v>
      </c>
      <c r="I206" s="17" t="s">
        <v>60</v>
      </c>
      <c r="J206" s="18">
        <v>91915569</v>
      </c>
      <c r="K206" s="19">
        <v>91807309</v>
      </c>
      <c r="L206" s="19">
        <v>0</v>
      </c>
      <c r="M206" s="19">
        <v>0</v>
      </c>
      <c r="N206" s="19">
        <v>0</v>
      </c>
      <c r="O206" s="19">
        <v>91807309</v>
      </c>
      <c r="P206" s="19">
        <v>0</v>
      </c>
      <c r="Q206" s="19">
        <v>27120565</v>
      </c>
      <c r="R206" s="19">
        <v>0</v>
      </c>
      <c r="S206" s="19">
        <v>64686744</v>
      </c>
      <c r="T206" s="19">
        <v>64686744</v>
      </c>
      <c r="U206" s="19">
        <v>0</v>
      </c>
      <c r="V206" s="19">
        <v>0</v>
      </c>
      <c r="W206" s="19">
        <v>0</v>
      </c>
      <c r="X206" s="19">
        <v>0</v>
      </c>
      <c r="Y206" s="20">
        <f t="shared" si="26"/>
        <v>0.70459252868418132</v>
      </c>
      <c r="Z206" s="20">
        <f t="shared" si="27"/>
        <v>0.70459252868418132</v>
      </c>
      <c r="AA206" s="20">
        <f t="shared" si="28"/>
        <v>0.29540747131581868</v>
      </c>
      <c r="AB206" s="21">
        <f t="shared" si="29"/>
        <v>1</v>
      </c>
    </row>
    <row r="207" spans="1:28" ht="58" outlineLevel="2" x14ac:dyDescent="0.35">
      <c r="A207" s="15" t="s">
        <v>276</v>
      </c>
      <c r="B207" s="16" t="s">
        <v>309</v>
      </c>
      <c r="C207" s="16" t="s">
        <v>34</v>
      </c>
      <c r="D207" s="16" t="s">
        <v>59</v>
      </c>
      <c r="E207" s="16" t="s">
        <v>55</v>
      </c>
      <c r="F207" s="16" t="s">
        <v>36</v>
      </c>
      <c r="G207" s="16">
        <v>1112</v>
      </c>
      <c r="H207" s="16">
        <v>3480</v>
      </c>
      <c r="I207" s="17" t="s">
        <v>60</v>
      </c>
      <c r="J207" s="18">
        <v>18601664</v>
      </c>
      <c r="K207" s="19">
        <v>18517812</v>
      </c>
      <c r="L207" s="19">
        <v>0</v>
      </c>
      <c r="M207" s="19">
        <v>0</v>
      </c>
      <c r="N207" s="19">
        <v>0</v>
      </c>
      <c r="O207" s="19">
        <v>18517812</v>
      </c>
      <c r="P207" s="19">
        <v>0</v>
      </c>
      <c r="Q207" s="19">
        <v>5039257</v>
      </c>
      <c r="R207" s="19">
        <v>0</v>
      </c>
      <c r="S207" s="19">
        <v>13478555</v>
      </c>
      <c r="T207" s="19">
        <v>13478555</v>
      </c>
      <c r="U207" s="19">
        <v>0</v>
      </c>
      <c r="V207" s="19">
        <v>0</v>
      </c>
      <c r="W207" s="19">
        <v>0</v>
      </c>
      <c r="X207" s="19">
        <v>0</v>
      </c>
      <c r="Y207" s="20">
        <f t="shared" si="26"/>
        <v>0.72786973968630853</v>
      </c>
      <c r="Z207" s="20">
        <f t="shared" si="27"/>
        <v>0.72786973968630853</v>
      </c>
      <c r="AA207" s="20">
        <f t="shared" si="28"/>
        <v>0.27213026031369147</v>
      </c>
      <c r="AB207" s="21">
        <f t="shared" si="29"/>
        <v>1</v>
      </c>
    </row>
    <row r="208" spans="1:28" ht="58" outlineLevel="2" x14ac:dyDescent="0.35">
      <c r="A208" s="15" t="s">
        <v>317</v>
      </c>
      <c r="B208" s="16" t="s">
        <v>33</v>
      </c>
      <c r="C208" s="16" t="s">
        <v>34</v>
      </c>
      <c r="D208" s="16" t="s">
        <v>59</v>
      </c>
      <c r="E208" s="16" t="s">
        <v>55</v>
      </c>
      <c r="F208" s="16" t="s">
        <v>36</v>
      </c>
      <c r="G208" s="16">
        <v>1112</v>
      </c>
      <c r="H208" s="16">
        <v>3480</v>
      </c>
      <c r="I208" s="17" t="s">
        <v>60</v>
      </c>
      <c r="J208" s="18">
        <v>37352246</v>
      </c>
      <c r="K208" s="19">
        <v>36927434</v>
      </c>
      <c r="L208" s="19">
        <v>0</v>
      </c>
      <c r="M208" s="19">
        <v>0</v>
      </c>
      <c r="N208" s="19">
        <v>0</v>
      </c>
      <c r="O208" s="19">
        <v>36927434</v>
      </c>
      <c r="P208" s="19">
        <v>0</v>
      </c>
      <c r="Q208" s="19">
        <v>6000719</v>
      </c>
      <c r="R208" s="19">
        <v>0</v>
      </c>
      <c r="S208" s="19">
        <v>30926715</v>
      </c>
      <c r="T208" s="19">
        <v>30926715</v>
      </c>
      <c r="U208" s="19">
        <v>0</v>
      </c>
      <c r="V208" s="19">
        <v>0</v>
      </c>
      <c r="W208" s="19">
        <v>0</v>
      </c>
      <c r="X208" s="19">
        <v>0</v>
      </c>
      <c r="Y208" s="20">
        <f t="shared" si="26"/>
        <v>0.83749970279548802</v>
      </c>
      <c r="Z208" s="20">
        <f t="shared" si="27"/>
        <v>0.83749970279548802</v>
      </c>
      <c r="AA208" s="20">
        <f t="shared" si="28"/>
        <v>0.16250029720451195</v>
      </c>
      <c r="AB208" s="21">
        <f t="shared" si="29"/>
        <v>1</v>
      </c>
    </row>
    <row r="209" spans="1:28" ht="58" outlineLevel="2" x14ac:dyDescent="0.35">
      <c r="A209" s="15" t="s">
        <v>326</v>
      </c>
      <c r="B209" s="16" t="s">
        <v>33</v>
      </c>
      <c r="C209" s="16" t="s">
        <v>34</v>
      </c>
      <c r="D209" s="16" t="s">
        <v>59</v>
      </c>
      <c r="E209" s="16" t="s">
        <v>55</v>
      </c>
      <c r="F209" s="16" t="s">
        <v>36</v>
      </c>
      <c r="G209" s="16">
        <v>1112</v>
      </c>
      <c r="H209" s="16">
        <v>3480</v>
      </c>
      <c r="I209" s="17" t="s">
        <v>60</v>
      </c>
      <c r="J209" s="18">
        <v>94837062</v>
      </c>
      <c r="K209" s="19">
        <v>94688644</v>
      </c>
      <c r="L209" s="19">
        <v>0</v>
      </c>
      <c r="M209" s="19">
        <v>0</v>
      </c>
      <c r="N209" s="19">
        <v>0</v>
      </c>
      <c r="O209" s="19">
        <v>94688644</v>
      </c>
      <c r="P209" s="19">
        <v>0</v>
      </c>
      <c r="Q209" s="19">
        <v>18182105</v>
      </c>
      <c r="R209" s="19">
        <v>0</v>
      </c>
      <c r="S209" s="19">
        <v>76506539</v>
      </c>
      <c r="T209" s="19">
        <v>76506539</v>
      </c>
      <c r="U209" s="19">
        <v>0</v>
      </c>
      <c r="V209" s="19">
        <v>0</v>
      </c>
      <c r="W209" s="19">
        <v>0</v>
      </c>
      <c r="X209" s="19">
        <v>0</v>
      </c>
      <c r="Y209" s="20">
        <f t="shared" si="26"/>
        <v>0.80798008893231166</v>
      </c>
      <c r="Z209" s="20">
        <f t="shared" si="27"/>
        <v>0.80798008893231166</v>
      </c>
      <c r="AA209" s="20">
        <f t="shared" si="28"/>
        <v>0.19201991106768831</v>
      </c>
      <c r="AB209" s="21">
        <f t="shared" si="29"/>
        <v>1</v>
      </c>
    </row>
    <row r="210" spans="1:28" ht="58" outlineLevel="2" x14ac:dyDescent="0.35">
      <c r="A210" s="15" t="s">
        <v>341</v>
      </c>
      <c r="B210" s="16" t="s">
        <v>33</v>
      </c>
      <c r="C210" s="16" t="s">
        <v>34</v>
      </c>
      <c r="D210" s="16" t="s">
        <v>59</v>
      </c>
      <c r="E210" s="16" t="s">
        <v>55</v>
      </c>
      <c r="F210" s="16" t="s">
        <v>36</v>
      </c>
      <c r="G210" s="16">
        <v>1112</v>
      </c>
      <c r="H210" s="16">
        <v>3480</v>
      </c>
      <c r="I210" s="17" t="s">
        <v>60</v>
      </c>
      <c r="J210" s="18">
        <v>25824192</v>
      </c>
      <c r="K210" s="19">
        <v>25824192</v>
      </c>
      <c r="L210" s="19">
        <v>0</v>
      </c>
      <c r="M210" s="19">
        <v>0</v>
      </c>
      <c r="N210" s="19">
        <v>0</v>
      </c>
      <c r="O210" s="19">
        <v>25824192</v>
      </c>
      <c r="P210" s="19">
        <v>0</v>
      </c>
      <c r="Q210" s="19">
        <v>6591335</v>
      </c>
      <c r="R210" s="19">
        <v>0</v>
      </c>
      <c r="S210" s="19">
        <v>19232857</v>
      </c>
      <c r="T210" s="19">
        <v>19232857</v>
      </c>
      <c r="U210" s="19">
        <v>0</v>
      </c>
      <c r="V210" s="19">
        <v>0</v>
      </c>
      <c r="W210" s="19">
        <v>0</v>
      </c>
      <c r="X210" s="19">
        <v>0</v>
      </c>
      <c r="Y210" s="20">
        <f t="shared" si="26"/>
        <v>0.74476123008998696</v>
      </c>
      <c r="Z210" s="20">
        <f t="shared" si="27"/>
        <v>0.74476123008998696</v>
      </c>
      <c r="AA210" s="20">
        <f t="shared" si="28"/>
        <v>0.25523876991001304</v>
      </c>
      <c r="AB210" s="21">
        <f t="shared" si="29"/>
        <v>1</v>
      </c>
    </row>
    <row r="211" spans="1:28" ht="58" outlineLevel="2" x14ac:dyDescent="0.35">
      <c r="A211" s="15" t="s">
        <v>346</v>
      </c>
      <c r="B211" s="16" t="s">
        <v>33</v>
      </c>
      <c r="C211" s="16" t="s">
        <v>34</v>
      </c>
      <c r="D211" s="16" t="s">
        <v>59</v>
      </c>
      <c r="E211" s="16" t="s">
        <v>55</v>
      </c>
      <c r="F211" s="16" t="s">
        <v>36</v>
      </c>
      <c r="G211" s="16">
        <v>1112</v>
      </c>
      <c r="H211" s="16">
        <v>3480</v>
      </c>
      <c r="I211" s="17" t="s">
        <v>60</v>
      </c>
      <c r="J211" s="18">
        <v>244825294</v>
      </c>
      <c r="K211" s="19">
        <v>234644619</v>
      </c>
      <c r="L211" s="19">
        <v>0</v>
      </c>
      <c r="M211" s="19">
        <v>0</v>
      </c>
      <c r="N211" s="19">
        <v>0</v>
      </c>
      <c r="O211" s="19">
        <v>234644619</v>
      </c>
      <c r="P211" s="19">
        <v>0</v>
      </c>
      <c r="Q211" s="19">
        <v>55723847</v>
      </c>
      <c r="R211" s="19">
        <v>0</v>
      </c>
      <c r="S211" s="19">
        <v>178920772</v>
      </c>
      <c r="T211" s="19">
        <v>178920772</v>
      </c>
      <c r="U211" s="19">
        <v>0</v>
      </c>
      <c r="V211" s="19">
        <v>0</v>
      </c>
      <c r="W211" s="19">
        <v>0</v>
      </c>
      <c r="X211" s="19">
        <v>0</v>
      </c>
      <c r="Y211" s="20">
        <f t="shared" si="26"/>
        <v>0.76251811255045232</v>
      </c>
      <c r="Z211" s="20">
        <f t="shared" si="27"/>
        <v>0.76251811255045232</v>
      </c>
      <c r="AA211" s="20">
        <f t="shared" si="28"/>
        <v>0.23748188744954768</v>
      </c>
      <c r="AB211" s="21">
        <f t="shared" si="29"/>
        <v>1</v>
      </c>
    </row>
    <row r="212" spans="1:28" ht="58" outlineLevel="2" x14ac:dyDescent="0.35">
      <c r="A212" s="15" t="s">
        <v>353</v>
      </c>
      <c r="B212" s="16" t="s">
        <v>33</v>
      </c>
      <c r="C212" s="16" t="s">
        <v>34</v>
      </c>
      <c r="D212" s="16" t="s">
        <v>59</v>
      </c>
      <c r="E212" s="16" t="s">
        <v>55</v>
      </c>
      <c r="F212" s="16" t="s">
        <v>36</v>
      </c>
      <c r="G212" s="16">
        <v>1112</v>
      </c>
      <c r="H212" s="16">
        <v>3460</v>
      </c>
      <c r="I212" s="17" t="s">
        <v>60</v>
      </c>
      <c r="J212" s="18">
        <v>19914191</v>
      </c>
      <c r="K212" s="19">
        <v>15414191</v>
      </c>
      <c r="L212" s="19">
        <v>0</v>
      </c>
      <c r="M212" s="19">
        <v>0</v>
      </c>
      <c r="N212" s="19">
        <v>0</v>
      </c>
      <c r="O212" s="19">
        <v>15414191</v>
      </c>
      <c r="P212" s="19">
        <v>0</v>
      </c>
      <c r="Q212" s="19">
        <v>5163546</v>
      </c>
      <c r="R212" s="19">
        <v>0</v>
      </c>
      <c r="S212" s="19">
        <v>10250645</v>
      </c>
      <c r="T212" s="19">
        <v>10250645</v>
      </c>
      <c r="U212" s="19">
        <v>0</v>
      </c>
      <c r="V212" s="19">
        <v>0</v>
      </c>
      <c r="W212" s="19">
        <v>0</v>
      </c>
      <c r="X212" s="19">
        <v>0</v>
      </c>
      <c r="Y212" s="20">
        <f t="shared" si="26"/>
        <v>0.66501349308568969</v>
      </c>
      <c r="Z212" s="20">
        <f t="shared" si="27"/>
        <v>0.66501349308568969</v>
      </c>
      <c r="AA212" s="20">
        <f t="shared" si="28"/>
        <v>0.33498650691431031</v>
      </c>
      <c r="AB212" s="21">
        <f t="shared" si="29"/>
        <v>1</v>
      </c>
    </row>
    <row r="213" spans="1:28" ht="58" outlineLevel="2" x14ac:dyDescent="0.35">
      <c r="A213" s="15" t="s">
        <v>385</v>
      </c>
      <c r="B213" s="16" t="s">
        <v>277</v>
      </c>
      <c r="C213" s="16" t="s">
        <v>34</v>
      </c>
      <c r="D213" s="16" t="s">
        <v>59</v>
      </c>
      <c r="E213" s="16" t="s">
        <v>55</v>
      </c>
      <c r="F213" s="16" t="s">
        <v>36</v>
      </c>
      <c r="G213" s="16">
        <v>1112</v>
      </c>
      <c r="H213" s="16">
        <v>3410</v>
      </c>
      <c r="I213" s="17" t="s">
        <v>60</v>
      </c>
      <c r="J213" s="18">
        <v>3659325006</v>
      </c>
      <c r="K213" s="19">
        <v>2428204005</v>
      </c>
      <c r="L213" s="19">
        <v>0</v>
      </c>
      <c r="M213" s="19">
        <v>0</v>
      </c>
      <c r="N213" s="19">
        <v>0</v>
      </c>
      <c r="O213" s="19">
        <v>2428204005</v>
      </c>
      <c r="P213" s="19">
        <v>0</v>
      </c>
      <c r="Q213" s="19">
        <v>366121224</v>
      </c>
      <c r="R213" s="19">
        <v>0</v>
      </c>
      <c r="S213" s="19">
        <v>2062082781</v>
      </c>
      <c r="T213" s="19">
        <v>2062082781</v>
      </c>
      <c r="U213" s="19">
        <v>0</v>
      </c>
      <c r="V213" s="19">
        <v>0</v>
      </c>
      <c r="W213" s="19">
        <v>0</v>
      </c>
      <c r="X213" s="19">
        <v>0</v>
      </c>
      <c r="Y213" s="20">
        <f t="shared" si="26"/>
        <v>0.84922139027606125</v>
      </c>
      <c r="Z213" s="20">
        <f t="shared" si="27"/>
        <v>0.84922139027606125</v>
      </c>
      <c r="AA213" s="20">
        <f t="shared" si="28"/>
        <v>0.15077860972393875</v>
      </c>
      <c r="AB213" s="21">
        <f t="shared" si="29"/>
        <v>1</v>
      </c>
    </row>
    <row r="214" spans="1:28" ht="58" outlineLevel="2" x14ac:dyDescent="0.35">
      <c r="A214" s="15" t="s">
        <v>385</v>
      </c>
      <c r="B214" s="16" t="s">
        <v>281</v>
      </c>
      <c r="C214" s="16" t="s">
        <v>34</v>
      </c>
      <c r="D214" s="16" t="s">
        <v>59</v>
      </c>
      <c r="E214" s="16" t="s">
        <v>55</v>
      </c>
      <c r="F214" s="16" t="s">
        <v>36</v>
      </c>
      <c r="G214" s="16">
        <v>1112</v>
      </c>
      <c r="H214" s="16">
        <v>3420</v>
      </c>
      <c r="I214" s="17" t="s">
        <v>60</v>
      </c>
      <c r="J214" s="18">
        <v>1478116172</v>
      </c>
      <c r="K214" s="19">
        <v>1105783632</v>
      </c>
      <c r="L214" s="19">
        <v>0</v>
      </c>
      <c r="M214" s="19">
        <v>0</v>
      </c>
      <c r="N214" s="19">
        <v>0</v>
      </c>
      <c r="O214" s="19">
        <v>1105783632</v>
      </c>
      <c r="P214" s="19">
        <v>0</v>
      </c>
      <c r="Q214" s="19">
        <v>188317412</v>
      </c>
      <c r="R214" s="19">
        <v>0</v>
      </c>
      <c r="S214" s="19">
        <v>917466220</v>
      </c>
      <c r="T214" s="19">
        <v>917466220</v>
      </c>
      <c r="U214" s="19">
        <v>0</v>
      </c>
      <c r="V214" s="19">
        <v>0</v>
      </c>
      <c r="W214" s="19">
        <v>0</v>
      </c>
      <c r="X214" s="19">
        <v>0</v>
      </c>
      <c r="Y214" s="20">
        <f t="shared" si="26"/>
        <v>0.82969777581225768</v>
      </c>
      <c r="Z214" s="20">
        <f t="shared" si="27"/>
        <v>0.82969777581225768</v>
      </c>
      <c r="AA214" s="20">
        <f t="shared" si="28"/>
        <v>0.17030222418774235</v>
      </c>
      <c r="AB214" s="21">
        <f t="shared" si="29"/>
        <v>1</v>
      </c>
    </row>
    <row r="215" spans="1:28" ht="58" outlineLevel="2" x14ac:dyDescent="0.35">
      <c r="A215" s="15" t="s">
        <v>385</v>
      </c>
      <c r="B215" s="16" t="s">
        <v>309</v>
      </c>
      <c r="C215" s="16" t="s">
        <v>34</v>
      </c>
      <c r="D215" s="16" t="s">
        <v>59</v>
      </c>
      <c r="E215" s="16" t="s">
        <v>55</v>
      </c>
      <c r="F215" s="16" t="s">
        <v>36</v>
      </c>
      <c r="G215" s="16">
        <v>1112</v>
      </c>
      <c r="H215" s="16">
        <v>3420</v>
      </c>
      <c r="I215" s="17" t="s">
        <v>60</v>
      </c>
      <c r="J215" s="18">
        <v>761938136</v>
      </c>
      <c r="K215" s="19">
        <v>577216512</v>
      </c>
      <c r="L215" s="19">
        <v>0</v>
      </c>
      <c r="M215" s="19">
        <v>0</v>
      </c>
      <c r="N215" s="19">
        <v>0</v>
      </c>
      <c r="O215" s="19">
        <v>577216512</v>
      </c>
      <c r="P215" s="19">
        <v>0</v>
      </c>
      <c r="Q215" s="19">
        <v>99673769</v>
      </c>
      <c r="R215" s="19">
        <v>0</v>
      </c>
      <c r="S215" s="19">
        <v>477542743</v>
      </c>
      <c r="T215" s="19">
        <v>477542743</v>
      </c>
      <c r="U215" s="19">
        <v>0</v>
      </c>
      <c r="V215" s="19">
        <v>0</v>
      </c>
      <c r="W215" s="19">
        <v>0</v>
      </c>
      <c r="X215" s="19">
        <v>0</v>
      </c>
      <c r="Y215" s="20">
        <f t="shared" si="26"/>
        <v>0.8273199623922054</v>
      </c>
      <c r="Z215" s="20">
        <f t="shared" si="27"/>
        <v>0.8273199623922054</v>
      </c>
      <c r="AA215" s="20">
        <f t="shared" si="28"/>
        <v>0.17268003760779457</v>
      </c>
      <c r="AB215" s="21">
        <f t="shared" si="29"/>
        <v>1</v>
      </c>
    </row>
    <row r="216" spans="1:28" ht="58" outlineLevel="2" x14ac:dyDescent="0.35">
      <c r="A216" s="15" t="s">
        <v>385</v>
      </c>
      <c r="B216" s="16" t="s">
        <v>475</v>
      </c>
      <c r="C216" s="16" t="s">
        <v>34</v>
      </c>
      <c r="D216" s="16" t="s">
        <v>59</v>
      </c>
      <c r="E216" s="16" t="s">
        <v>55</v>
      </c>
      <c r="F216" s="16" t="s">
        <v>36</v>
      </c>
      <c r="G216" s="16">
        <v>1112</v>
      </c>
      <c r="H216" s="16">
        <v>3480</v>
      </c>
      <c r="I216" s="17" t="s">
        <v>60</v>
      </c>
      <c r="J216" s="18">
        <v>397637293</v>
      </c>
      <c r="K216" s="19">
        <v>320717060</v>
      </c>
      <c r="L216" s="19">
        <v>0</v>
      </c>
      <c r="M216" s="19">
        <v>0</v>
      </c>
      <c r="N216" s="19">
        <v>0</v>
      </c>
      <c r="O216" s="19">
        <v>320717060</v>
      </c>
      <c r="P216" s="19">
        <v>0</v>
      </c>
      <c r="Q216" s="19">
        <v>50665751</v>
      </c>
      <c r="R216" s="19">
        <v>0</v>
      </c>
      <c r="S216" s="19">
        <v>270051309</v>
      </c>
      <c r="T216" s="19">
        <v>270051309</v>
      </c>
      <c r="U216" s="19">
        <v>0</v>
      </c>
      <c r="V216" s="19">
        <v>0</v>
      </c>
      <c r="W216" s="19">
        <v>0</v>
      </c>
      <c r="X216" s="19">
        <v>0</v>
      </c>
      <c r="Y216" s="20">
        <f t="shared" si="26"/>
        <v>0.8420235237876027</v>
      </c>
      <c r="Z216" s="20">
        <f t="shared" si="27"/>
        <v>0.8420235237876027</v>
      </c>
      <c r="AA216" s="20">
        <f t="shared" si="28"/>
        <v>0.1579764762123973</v>
      </c>
      <c r="AB216" s="21">
        <f t="shared" si="29"/>
        <v>1</v>
      </c>
    </row>
    <row r="217" spans="1:28" ht="58" outlineLevel="2" x14ac:dyDescent="0.35">
      <c r="A217" s="15" t="s">
        <v>385</v>
      </c>
      <c r="B217" s="16" t="s">
        <v>498</v>
      </c>
      <c r="C217" s="16" t="s">
        <v>34</v>
      </c>
      <c r="D217" s="16" t="s">
        <v>59</v>
      </c>
      <c r="E217" s="16" t="s">
        <v>55</v>
      </c>
      <c r="F217" s="16" t="s">
        <v>36</v>
      </c>
      <c r="G217" s="16">
        <v>1112</v>
      </c>
      <c r="H217" s="16">
        <v>3480</v>
      </c>
      <c r="I217" s="17" t="s">
        <v>60</v>
      </c>
      <c r="J217" s="18">
        <v>241831794</v>
      </c>
      <c r="K217" s="19">
        <v>161560155</v>
      </c>
      <c r="L217" s="19">
        <v>0</v>
      </c>
      <c r="M217" s="19">
        <v>0</v>
      </c>
      <c r="N217" s="19">
        <v>0</v>
      </c>
      <c r="O217" s="19">
        <v>161560155</v>
      </c>
      <c r="P217" s="19">
        <v>0</v>
      </c>
      <c r="Q217" s="19">
        <v>28518633</v>
      </c>
      <c r="R217" s="19">
        <v>0</v>
      </c>
      <c r="S217" s="19">
        <v>133041522</v>
      </c>
      <c r="T217" s="19">
        <v>133041522</v>
      </c>
      <c r="U217" s="19">
        <v>0</v>
      </c>
      <c r="V217" s="19">
        <v>0</v>
      </c>
      <c r="W217" s="19">
        <v>0</v>
      </c>
      <c r="X217" s="19">
        <v>0</v>
      </c>
      <c r="Y217" s="20">
        <f t="shared" si="26"/>
        <v>0.82347978683234113</v>
      </c>
      <c r="Z217" s="20">
        <f t="shared" si="27"/>
        <v>0.82347978683234113</v>
      </c>
      <c r="AA217" s="20">
        <f t="shared" si="28"/>
        <v>0.17652021316765881</v>
      </c>
      <c r="AB217" s="21">
        <f t="shared" si="29"/>
        <v>1</v>
      </c>
    </row>
    <row r="218" spans="1:28" outlineLevel="1" x14ac:dyDescent="0.35">
      <c r="A218" s="22"/>
      <c r="B218" s="23"/>
      <c r="C218" s="23"/>
      <c r="D218" s="23" t="s">
        <v>525</v>
      </c>
      <c r="E218" s="23"/>
      <c r="F218" s="23"/>
      <c r="G218" s="23"/>
      <c r="H218" s="23"/>
      <c r="I218" s="24"/>
      <c r="J218" s="25">
        <f t="shared" ref="J218:X218" si="30">SUBTOTAL(9,J203:J217)</f>
        <v>7403351870</v>
      </c>
      <c r="K218" s="26">
        <f t="shared" si="30"/>
        <v>5441631344</v>
      </c>
      <c r="L218" s="26">
        <f t="shared" si="30"/>
        <v>0</v>
      </c>
      <c r="M218" s="26">
        <f t="shared" si="30"/>
        <v>0</v>
      </c>
      <c r="N218" s="26">
        <f t="shared" si="30"/>
        <v>0</v>
      </c>
      <c r="O218" s="26">
        <f t="shared" si="30"/>
        <v>5441631344</v>
      </c>
      <c r="P218" s="26">
        <f t="shared" si="30"/>
        <v>0</v>
      </c>
      <c r="Q218" s="26">
        <f t="shared" si="30"/>
        <v>939097109</v>
      </c>
      <c r="R218" s="26">
        <f t="shared" si="30"/>
        <v>0</v>
      </c>
      <c r="S218" s="26">
        <f t="shared" si="30"/>
        <v>4502534235</v>
      </c>
      <c r="T218" s="26">
        <f t="shared" si="30"/>
        <v>4502534235</v>
      </c>
      <c r="U218" s="26">
        <f t="shared" si="30"/>
        <v>0</v>
      </c>
      <c r="V218" s="26">
        <f t="shared" si="30"/>
        <v>0</v>
      </c>
      <c r="W218" s="26">
        <f t="shared" si="30"/>
        <v>0</v>
      </c>
      <c r="X218" s="26">
        <f t="shared" si="30"/>
        <v>0</v>
      </c>
      <c r="Y218" s="27">
        <f t="shared" si="26"/>
        <v>0.8274236070704315</v>
      </c>
      <c r="Z218" s="27">
        <f t="shared" si="27"/>
        <v>0.8274236070704315</v>
      </c>
      <c r="AA218" s="27">
        <f t="shared" si="28"/>
        <v>0.1725763929295685</v>
      </c>
      <c r="AB218" s="28">
        <f t="shared" si="29"/>
        <v>1</v>
      </c>
    </row>
    <row r="219" spans="1:28" ht="43.5" outlineLevel="2" x14ac:dyDescent="0.35">
      <c r="A219" s="15" t="s">
        <v>32</v>
      </c>
      <c r="B219" s="16" t="s">
        <v>33</v>
      </c>
      <c r="C219" s="16" t="s">
        <v>34</v>
      </c>
      <c r="D219" s="16" t="s">
        <v>61</v>
      </c>
      <c r="E219" s="16" t="s">
        <v>55</v>
      </c>
      <c r="F219" s="16" t="s">
        <v>36</v>
      </c>
      <c r="G219" s="16">
        <v>1112</v>
      </c>
      <c r="H219" s="16">
        <v>3480</v>
      </c>
      <c r="I219" s="17" t="s">
        <v>62</v>
      </c>
      <c r="J219" s="18">
        <v>203914649</v>
      </c>
      <c r="K219" s="19">
        <v>203022132</v>
      </c>
      <c r="L219" s="19">
        <v>0</v>
      </c>
      <c r="M219" s="19">
        <v>0</v>
      </c>
      <c r="N219" s="19">
        <v>0</v>
      </c>
      <c r="O219" s="19">
        <v>203022132</v>
      </c>
      <c r="P219" s="19">
        <v>0</v>
      </c>
      <c r="Q219" s="19">
        <v>26608263</v>
      </c>
      <c r="R219" s="19">
        <v>0</v>
      </c>
      <c r="S219" s="19">
        <v>176413869</v>
      </c>
      <c r="T219" s="19">
        <v>176413869</v>
      </c>
      <c r="U219" s="19">
        <v>0</v>
      </c>
      <c r="V219" s="19">
        <v>0</v>
      </c>
      <c r="W219" s="19">
        <v>0</v>
      </c>
      <c r="X219" s="19">
        <v>0</v>
      </c>
      <c r="Y219" s="20">
        <f t="shared" si="26"/>
        <v>0.86893910167390032</v>
      </c>
      <c r="Z219" s="20">
        <f t="shared" si="27"/>
        <v>0.86893910167390032</v>
      </c>
      <c r="AA219" s="20">
        <f t="shared" si="28"/>
        <v>0.13106089832609974</v>
      </c>
      <c r="AB219" s="21">
        <f t="shared" si="29"/>
        <v>1</v>
      </c>
    </row>
    <row r="220" spans="1:28" ht="43.5" outlineLevel="2" x14ac:dyDescent="0.35">
      <c r="A220" s="15" t="s">
        <v>199</v>
      </c>
      <c r="B220" s="16" t="s">
        <v>33</v>
      </c>
      <c r="C220" s="16" t="s">
        <v>34</v>
      </c>
      <c r="D220" s="16" t="s">
        <v>61</v>
      </c>
      <c r="E220" s="16" t="s">
        <v>55</v>
      </c>
      <c r="F220" s="16" t="s">
        <v>36</v>
      </c>
      <c r="G220" s="16">
        <v>1112</v>
      </c>
      <c r="H220" s="16">
        <v>3480</v>
      </c>
      <c r="I220" s="17" t="s">
        <v>62</v>
      </c>
      <c r="J220" s="18">
        <v>291798337</v>
      </c>
      <c r="K220" s="19">
        <v>291214357</v>
      </c>
      <c r="L220" s="19">
        <v>0</v>
      </c>
      <c r="M220" s="19">
        <v>0</v>
      </c>
      <c r="N220" s="19">
        <v>0</v>
      </c>
      <c r="O220" s="19">
        <v>291214357</v>
      </c>
      <c r="P220" s="19">
        <v>0</v>
      </c>
      <c r="Q220" s="19">
        <v>34121025</v>
      </c>
      <c r="R220" s="19">
        <v>0</v>
      </c>
      <c r="S220" s="19">
        <v>257093332</v>
      </c>
      <c r="T220" s="19">
        <v>257093332</v>
      </c>
      <c r="U220" s="19">
        <v>0</v>
      </c>
      <c r="V220" s="19">
        <v>0</v>
      </c>
      <c r="W220" s="19">
        <v>0</v>
      </c>
      <c r="X220" s="19">
        <v>0</v>
      </c>
      <c r="Y220" s="20">
        <f t="shared" si="26"/>
        <v>0.88283192713606495</v>
      </c>
      <c r="Z220" s="20">
        <f t="shared" si="27"/>
        <v>0.88283192713606495</v>
      </c>
      <c r="AA220" s="20">
        <f t="shared" si="28"/>
        <v>0.11716807286393507</v>
      </c>
      <c r="AB220" s="21">
        <f t="shared" si="29"/>
        <v>1</v>
      </c>
    </row>
    <row r="221" spans="1:28" ht="43.5" outlineLevel="2" x14ac:dyDescent="0.35">
      <c r="A221" s="15" t="s">
        <v>276</v>
      </c>
      <c r="B221" s="16" t="s">
        <v>277</v>
      </c>
      <c r="C221" s="16" t="s">
        <v>34</v>
      </c>
      <c r="D221" s="16" t="s">
        <v>61</v>
      </c>
      <c r="E221" s="16" t="s">
        <v>55</v>
      </c>
      <c r="F221" s="16" t="s">
        <v>36</v>
      </c>
      <c r="G221" s="16">
        <v>1112</v>
      </c>
      <c r="H221" s="16">
        <v>3480</v>
      </c>
      <c r="I221" s="17" t="s">
        <v>62</v>
      </c>
      <c r="J221" s="18">
        <v>9146866</v>
      </c>
      <c r="K221" s="19">
        <v>9117826</v>
      </c>
      <c r="L221" s="19">
        <v>0</v>
      </c>
      <c r="M221" s="19">
        <v>0</v>
      </c>
      <c r="N221" s="19">
        <v>0</v>
      </c>
      <c r="O221" s="19">
        <v>9117826</v>
      </c>
      <c r="P221" s="19">
        <v>0</v>
      </c>
      <c r="Q221" s="19">
        <v>1447975</v>
      </c>
      <c r="R221" s="19">
        <v>0</v>
      </c>
      <c r="S221" s="19">
        <v>7669851</v>
      </c>
      <c r="T221" s="19">
        <v>7669851</v>
      </c>
      <c r="U221" s="19">
        <v>0</v>
      </c>
      <c r="V221" s="19">
        <v>0</v>
      </c>
      <c r="W221" s="19">
        <v>0</v>
      </c>
      <c r="X221" s="19">
        <v>0</v>
      </c>
      <c r="Y221" s="20">
        <f t="shared" si="26"/>
        <v>0.84119295542599737</v>
      </c>
      <c r="Z221" s="20">
        <f t="shared" si="27"/>
        <v>0.84119295542599737</v>
      </c>
      <c r="AA221" s="20">
        <f t="shared" si="28"/>
        <v>0.15880704457400263</v>
      </c>
      <c r="AB221" s="21">
        <f t="shared" si="29"/>
        <v>1</v>
      </c>
    </row>
    <row r="222" spans="1:28" ht="43.5" outlineLevel="2" x14ac:dyDescent="0.35">
      <c r="A222" s="15" t="s">
        <v>276</v>
      </c>
      <c r="B222" s="16" t="s">
        <v>281</v>
      </c>
      <c r="C222" s="16" t="s">
        <v>34</v>
      </c>
      <c r="D222" s="16" t="s">
        <v>61</v>
      </c>
      <c r="E222" s="16" t="s">
        <v>55</v>
      </c>
      <c r="F222" s="16" t="s">
        <v>36</v>
      </c>
      <c r="G222" s="16">
        <v>1112</v>
      </c>
      <c r="H222" s="16">
        <v>3480</v>
      </c>
      <c r="I222" s="17" t="s">
        <v>62</v>
      </c>
      <c r="J222" s="18">
        <v>164822567</v>
      </c>
      <c r="K222" s="19">
        <v>164595439</v>
      </c>
      <c r="L222" s="19">
        <v>0</v>
      </c>
      <c r="M222" s="19">
        <v>0</v>
      </c>
      <c r="N222" s="19">
        <v>0</v>
      </c>
      <c r="O222" s="19">
        <v>164595439</v>
      </c>
      <c r="P222" s="19">
        <v>0</v>
      </c>
      <c r="Q222" s="19">
        <v>19210607</v>
      </c>
      <c r="R222" s="19">
        <v>0</v>
      </c>
      <c r="S222" s="19">
        <v>145384832</v>
      </c>
      <c r="T222" s="19">
        <v>145384832</v>
      </c>
      <c r="U222" s="19">
        <v>0</v>
      </c>
      <c r="V222" s="19">
        <v>0</v>
      </c>
      <c r="W222" s="19">
        <v>0</v>
      </c>
      <c r="X222" s="19">
        <v>0</v>
      </c>
      <c r="Y222" s="20">
        <f t="shared" si="26"/>
        <v>0.88328590927723094</v>
      </c>
      <c r="Z222" s="20">
        <f t="shared" si="27"/>
        <v>0.88328590927723094</v>
      </c>
      <c r="AA222" s="20">
        <f t="shared" si="28"/>
        <v>0.11671409072276906</v>
      </c>
      <c r="AB222" s="21">
        <f t="shared" si="29"/>
        <v>1</v>
      </c>
    </row>
    <row r="223" spans="1:28" ht="43.5" outlineLevel="2" x14ac:dyDescent="0.35">
      <c r="A223" s="15" t="s">
        <v>276</v>
      </c>
      <c r="B223" s="16" t="s">
        <v>309</v>
      </c>
      <c r="C223" s="16" t="s">
        <v>34</v>
      </c>
      <c r="D223" s="16" t="s">
        <v>61</v>
      </c>
      <c r="E223" s="16" t="s">
        <v>55</v>
      </c>
      <c r="F223" s="16" t="s">
        <v>36</v>
      </c>
      <c r="G223" s="16">
        <v>1112</v>
      </c>
      <c r="H223" s="16">
        <v>3480</v>
      </c>
      <c r="I223" s="17" t="s">
        <v>62</v>
      </c>
      <c r="J223" s="18">
        <v>33356416</v>
      </c>
      <c r="K223" s="19">
        <v>33212850</v>
      </c>
      <c r="L223" s="19">
        <v>0</v>
      </c>
      <c r="M223" s="19">
        <v>0</v>
      </c>
      <c r="N223" s="19">
        <v>0</v>
      </c>
      <c r="O223" s="19">
        <v>33212850</v>
      </c>
      <c r="P223" s="19">
        <v>0</v>
      </c>
      <c r="Q223" s="19">
        <v>5569980</v>
      </c>
      <c r="R223" s="19">
        <v>0</v>
      </c>
      <c r="S223" s="19">
        <v>27642870</v>
      </c>
      <c r="T223" s="19">
        <v>27642870</v>
      </c>
      <c r="U223" s="19">
        <v>0</v>
      </c>
      <c r="V223" s="19">
        <v>0</v>
      </c>
      <c r="W223" s="19">
        <v>0</v>
      </c>
      <c r="X223" s="19">
        <v>0</v>
      </c>
      <c r="Y223" s="20">
        <f t="shared" si="26"/>
        <v>0.83229442821076782</v>
      </c>
      <c r="Z223" s="20">
        <f t="shared" si="27"/>
        <v>0.83229442821076782</v>
      </c>
      <c r="AA223" s="20">
        <f t="shared" si="28"/>
        <v>0.16770557178923218</v>
      </c>
      <c r="AB223" s="21">
        <f t="shared" si="29"/>
        <v>1</v>
      </c>
    </row>
    <row r="224" spans="1:28" ht="43.5" outlineLevel="2" x14ac:dyDescent="0.35">
      <c r="A224" s="15" t="s">
        <v>317</v>
      </c>
      <c r="B224" s="16" t="s">
        <v>33</v>
      </c>
      <c r="C224" s="16" t="s">
        <v>34</v>
      </c>
      <c r="D224" s="16" t="s">
        <v>61</v>
      </c>
      <c r="E224" s="16" t="s">
        <v>55</v>
      </c>
      <c r="F224" s="16" t="s">
        <v>36</v>
      </c>
      <c r="G224" s="16">
        <v>1112</v>
      </c>
      <c r="H224" s="16">
        <v>3480</v>
      </c>
      <c r="I224" s="17" t="s">
        <v>62</v>
      </c>
      <c r="J224" s="18">
        <v>53349001</v>
      </c>
      <c r="K224" s="19">
        <v>52773786</v>
      </c>
      <c r="L224" s="19">
        <v>0</v>
      </c>
      <c r="M224" s="19">
        <v>0</v>
      </c>
      <c r="N224" s="19">
        <v>0</v>
      </c>
      <c r="O224" s="19">
        <v>52773786</v>
      </c>
      <c r="P224" s="19">
        <v>0</v>
      </c>
      <c r="Q224" s="19">
        <v>9238220</v>
      </c>
      <c r="R224" s="19">
        <v>0</v>
      </c>
      <c r="S224" s="19">
        <v>43535566</v>
      </c>
      <c r="T224" s="19">
        <v>43535566</v>
      </c>
      <c r="U224" s="19">
        <v>0</v>
      </c>
      <c r="V224" s="19">
        <v>0</v>
      </c>
      <c r="W224" s="19">
        <v>0</v>
      </c>
      <c r="X224" s="19">
        <v>0</v>
      </c>
      <c r="Y224" s="20">
        <f t="shared" si="26"/>
        <v>0.82494680218697969</v>
      </c>
      <c r="Z224" s="20">
        <f t="shared" si="27"/>
        <v>0.82494680218697969</v>
      </c>
      <c r="AA224" s="20">
        <f t="shared" si="28"/>
        <v>0.17505319781302028</v>
      </c>
      <c r="AB224" s="21">
        <f t="shared" si="29"/>
        <v>1</v>
      </c>
    </row>
    <row r="225" spans="1:28" ht="43.5" outlineLevel="2" x14ac:dyDescent="0.35">
      <c r="A225" s="15" t="s">
        <v>326</v>
      </c>
      <c r="B225" s="16" t="s">
        <v>33</v>
      </c>
      <c r="C225" s="16" t="s">
        <v>34</v>
      </c>
      <c r="D225" s="16" t="s">
        <v>61</v>
      </c>
      <c r="E225" s="16" t="s">
        <v>55</v>
      </c>
      <c r="F225" s="16" t="s">
        <v>36</v>
      </c>
      <c r="G225" s="16">
        <v>1112</v>
      </c>
      <c r="H225" s="16">
        <v>3480</v>
      </c>
      <c r="I225" s="17" t="s">
        <v>62</v>
      </c>
      <c r="J225" s="18">
        <v>161675457</v>
      </c>
      <c r="K225" s="19">
        <v>161432051</v>
      </c>
      <c r="L225" s="19">
        <v>0</v>
      </c>
      <c r="M225" s="19">
        <v>0</v>
      </c>
      <c r="N225" s="19">
        <v>0</v>
      </c>
      <c r="O225" s="19">
        <v>161432051</v>
      </c>
      <c r="P225" s="19">
        <v>0</v>
      </c>
      <c r="Q225" s="19">
        <v>22265580</v>
      </c>
      <c r="R225" s="19">
        <v>0</v>
      </c>
      <c r="S225" s="19">
        <v>139166471</v>
      </c>
      <c r="T225" s="19">
        <v>139166471</v>
      </c>
      <c r="U225" s="19">
        <v>0</v>
      </c>
      <c r="V225" s="19">
        <v>0</v>
      </c>
      <c r="W225" s="19">
        <v>0</v>
      </c>
      <c r="X225" s="19">
        <v>0</v>
      </c>
      <c r="Y225" s="20">
        <f t="shared" si="26"/>
        <v>0.86207460128224478</v>
      </c>
      <c r="Z225" s="20">
        <f t="shared" si="27"/>
        <v>0.86207460128224478</v>
      </c>
      <c r="AA225" s="20">
        <f t="shared" si="28"/>
        <v>0.13792539871775525</v>
      </c>
      <c r="AB225" s="21">
        <f t="shared" si="29"/>
        <v>1</v>
      </c>
    </row>
    <row r="226" spans="1:28" ht="43.5" outlineLevel="2" x14ac:dyDescent="0.35">
      <c r="A226" s="15" t="s">
        <v>341</v>
      </c>
      <c r="B226" s="16" t="s">
        <v>33</v>
      </c>
      <c r="C226" s="16" t="s">
        <v>34</v>
      </c>
      <c r="D226" s="16" t="s">
        <v>61</v>
      </c>
      <c r="E226" s="16" t="s">
        <v>55</v>
      </c>
      <c r="F226" s="16" t="s">
        <v>36</v>
      </c>
      <c r="G226" s="16">
        <v>1112</v>
      </c>
      <c r="H226" s="16">
        <v>3480</v>
      </c>
      <c r="I226" s="17" t="s">
        <v>62</v>
      </c>
      <c r="J226" s="18">
        <v>40361634</v>
      </c>
      <c r="K226" s="19">
        <v>40361634</v>
      </c>
      <c r="L226" s="19">
        <v>0</v>
      </c>
      <c r="M226" s="19">
        <v>0</v>
      </c>
      <c r="N226" s="19">
        <v>0</v>
      </c>
      <c r="O226" s="19">
        <v>40361634</v>
      </c>
      <c r="P226" s="19">
        <v>0</v>
      </c>
      <c r="Q226" s="19">
        <v>6919757</v>
      </c>
      <c r="R226" s="19">
        <v>0</v>
      </c>
      <c r="S226" s="19">
        <v>33441877</v>
      </c>
      <c r="T226" s="19">
        <v>33441877</v>
      </c>
      <c r="U226" s="19">
        <v>0</v>
      </c>
      <c r="V226" s="19">
        <v>0</v>
      </c>
      <c r="W226" s="19">
        <v>0</v>
      </c>
      <c r="X226" s="19">
        <v>0</v>
      </c>
      <c r="Y226" s="20">
        <f t="shared" si="26"/>
        <v>0.8285560738200044</v>
      </c>
      <c r="Z226" s="20">
        <f t="shared" si="27"/>
        <v>0.8285560738200044</v>
      </c>
      <c r="AA226" s="20">
        <f t="shared" si="28"/>
        <v>0.1714439261799956</v>
      </c>
      <c r="AB226" s="21">
        <f t="shared" si="29"/>
        <v>1</v>
      </c>
    </row>
    <row r="227" spans="1:28" ht="43.5" outlineLevel="2" x14ac:dyDescent="0.35">
      <c r="A227" s="15" t="s">
        <v>346</v>
      </c>
      <c r="B227" s="16" t="s">
        <v>33</v>
      </c>
      <c r="C227" s="16" t="s">
        <v>34</v>
      </c>
      <c r="D227" s="16" t="s">
        <v>61</v>
      </c>
      <c r="E227" s="16" t="s">
        <v>55</v>
      </c>
      <c r="F227" s="16" t="s">
        <v>36</v>
      </c>
      <c r="G227" s="16">
        <v>1112</v>
      </c>
      <c r="H227" s="16">
        <v>3480</v>
      </c>
      <c r="I227" s="17" t="s">
        <v>62</v>
      </c>
      <c r="J227" s="18">
        <v>699851814</v>
      </c>
      <c r="K227" s="19">
        <v>699292696</v>
      </c>
      <c r="L227" s="19">
        <v>0</v>
      </c>
      <c r="M227" s="19">
        <v>0</v>
      </c>
      <c r="N227" s="19">
        <v>0</v>
      </c>
      <c r="O227" s="19">
        <v>699292696</v>
      </c>
      <c r="P227" s="19">
        <v>0</v>
      </c>
      <c r="Q227" s="19">
        <v>82782730</v>
      </c>
      <c r="R227" s="19">
        <v>0</v>
      </c>
      <c r="S227" s="19">
        <v>616509966</v>
      </c>
      <c r="T227" s="19">
        <v>616509966</v>
      </c>
      <c r="U227" s="19">
        <v>0</v>
      </c>
      <c r="V227" s="19">
        <v>0</v>
      </c>
      <c r="W227" s="19">
        <v>0</v>
      </c>
      <c r="X227" s="19">
        <v>0</v>
      </c>
      <c r="Y227" s="20">
        <f t="shared" si="26"/>
        <v>0.88161934126650743</v>
      </c>
      <c r="Z227" s="20">
        <f t="shared" si="27"/>
        <v>0.88161934126650743</v>
      </c>
      <c r="AA227" s="20">
        <f t="shared" si="28"/>
        <v>0.11838065873349261</v>
      </c>
      <c r="AB227" s="21">
        <f t="shared" si="29"/>
        <v>1</v>
      </c>
    </row>
    <row r="228" spans="1:28" ht="43.5" outlineLevel="2" x14ac:dyDescent="0.35">
      <c r="A228" s="15" t="s">
        <v>353</v>
      </c>
      <c r="B228" s="16" t="s">
        <v>33</v>
      </c>
      <c r="C228" s="16" t="s">
        <v>34</v>
      </c>
      <c r="D228" s="16" t="s">
        <v>61</v>
      </c>
      <c r="E228" s="16" t="s">
        <v>55</v>
      </c>
      <c r="F228" s="16" t="s">
        <v>36</v>
      </c>
      <c r="G228" s="16">
        <v>1112</v>
      </c>
      <c r="H228" s="16">
        <v>3460</v>
      </c>
      <c r="I228" s="17" t="s">
        <v>62</v>
      </c>
      <c r="J228" s="18">
        <v>28873318</v>
      </c>
      <c r="K228" s="19">
        <v>28873318</v>
      </c>
      <c r="L228" s="19">
        <v>0</v>
      </c>
      <c r="M228" s="19">
        <v>0</v>
      </c>
      <c r="N228" s="19">
        <v>0</v>
      </c>
      <c r="O228" s="19">
        <v>28873318</v>
      </c>
      <c r="P228" s="19">
        <v>0</v>
      </c>
      <c r="Q228" s="19">
        <v>4424988</v>
      </c>
      <c r="R228" s="19">
        <v>0</v>
      </c>
      <c r="S228" s="19">
        <v>24448330</v>
      </c>
      <c r="T228" s="19">
        <v>24448330</v>
      </c>
      <c r="U228" s="19">
        <v>0</v>
      </c>
      <c r="V228" s="19">
        <v>0</v>
      </c>
      <c r="W228" s="19">
        <v>0</v>
      </c>
      <c r="X228" s="19">
        <v>0</v>
      </c>
      <c r="Y228" s="20">
        <f t="shared" si="26"/>
        <v>0.84674473505261849</v>
      </c>
      <c r="Z228" s="20">
        <f t="shared" si="27"/>
        <v>0.84674473505261849</v>
      </c>
      <c r="AA228" s="20">
        <f t="shared" si="28"/>
        <v>0.15325526494738154</v>
      </c>
      <c r="AB228" s="21">
        <f t="shared" si="29"/>
        <v>1</v>
      </c>
    </row>
    <row r="229" spans="1:28" ht="43.5" outlineLevel="2" x14ac:dyDescent="0.35">
      <c r="A229" s="15" t="s">
        <v>385</v>
      </c>
      <c r="B229" s="16" t="s">
        <v>277</v>
      </c>
      <c r="C229" s="16" t="s">
        <v>34</v>
      </c>
      <c r="D229" s="16" t="s">
        <v>61</v>
      </c>
      <c r="E229" s="16" t="s">
        <v>55</v>
      </c>
      <c r="F229" s="16" t="s">
        <v>36</v>
      </c>
      <c r="G229" s="16">
        <v>1112</v>
      </c>
      <c r="H229" s="16">
        <v>3410</v>
      </c>
      <c r="I229" s="17" t="s">
        <v>62</v>
      </c>
      <c r="J229" s="18">
        <v>17152140246</v>
      </c>
      <c r="K229" s="19">
        <v>16085636678</v>
      </c>
      <c r="L229" s="19">
        <v>0</v>
      </c>
      <c r="M229" s="19">
        <v>0</v>
      </c>
      <c r="N229" s="19">
        <v>0</v>
      </c>
      <c r="O229" s="19">
        <v>16085636678</v>
      </c>
      <c r="P229" s="19">
        <v>0</v>
      </c>
      <c r="Q229" s="19">
        <v>1512577142</v>
      </c>
      <c r="R229" s="19">
        <v>0</v>
      </c>
      <c r="S229" s="19">
        <v>14573059536</v>
      </c>
      <c r="T229" s="19">
        <v>14573059536</v>
      </c>
      <c r="U229" s="19">
        <v>0</v>
      </c>
      <c r="V229" s="19">
        <v>0</v>
      </c>
      <c r="W229" s="19">
        <v>0</v>
      </c>
      <c r="X229" s="19">
        <v>0</v>
      </c>
      <c r="Y229" s="20">
        <f t="shared" si="26"/>
        <v>0.9059672195587557</v>
      </c>
      <c r="Z229" s="20">
        <f t="shared" si="27"/>
        <v>0.9059672195587557</v>
      </c>
      <c r="AA229" s="20">
        <f t="shared" si="28"/>
        <v>9.4032780441244274E-2</v>
      </c>
      <c r="AB229" s="21">
        <f t="shared" si="29"/>
        <v>1</v>
      </c>
    </row>
    <row r="230" spans="1:28" ht="43.5" outlineLevel="2" x14ac:dyDescent="0.35">
      <c r="A230" s="15" t="s">
        <v>385</v>
      </c>
      <c r="B230" s="16" t="s">
        <v>281</v>
      </c>
      <c r="C230" s="16" t="s">
        <v>34</v>
      </c>
      <c r="D230" s="16" t="s">
        <v>61</v>
      </c>
      <c r="E230" s="16" t="s">
        <v>55</v>
      </c>
      <c r="F230" s="16" t="s">
        <v>36</v>
      </c>
      <c r="G230" s="16">
        <v>1112</v>
      </c>
      <c r="H230" s="16">
        <v>3420</v>
      </c>
      <c r="I230" s="17" t="s">
        <v>62</v>
      </c>
      <c r="J230" s="18">
        <v>8180489056</v>
      </c>
      <c r="K230" s="19">
        <v>7811711783</v>
      </c>
      <c r="L230" s="19">
        <v>0</v>
      </c>
      <c r="M230" s="19">
        <v>0</v>
      </c>
      <c r="N230" s="19">
        <v>0</v>
      </c>
      <c r="O230" s="19">
        <v>7811711783</v>
      </c>
      <c r="P230" s="19">
        <v>0</v>
      </c>
      <c r="Q230" s="19">
        <v>744433468</v>
      </c>
      <c r="R230" s="19">
        <v>0</v>
      </c>
      <c r="S230" s="19">
        <v>7067278315</v>
      </c>
      <c r="T230" s="19">
        <v>7067278315</v>
      </c>
      <c r="U230" s="19">
        <v>0</v>
      </c>
      <c r="V230" s="19">
        <v>0</v>
      </c>
      <c r="W230" s="19">
        <v>0</v>
      </c>
      <c r="X230" s="19">
        <v>0</v>
      </c>
      <c r="Y230" s="20">
        <f t="shared" si="26"/>
        <v>0.90470290140247489</v>
      </c>
      <c r="Z230" s="20">
        <f t="shared" si="27"/>
        <v>0.90470290140247489</v>
      </c>
      <c r="AA230" s="20">
        <f t="shared" si="28"/>
        <v>9.5297098597525151E-2</v>
      </c>
      <c r="AB230" s="21">
        <f t="shared" si="29"/>
        <v>1</v>
      </c>
    </row>
    <row r="231" spans="1:28" ht="43.5" outlineLevel="2" x14ac:dyDescent="0.35">
      <c r="A231" s="15" t="s">
        <v>385</v>
      </c>
      <c r="B231" s="16" t="s">
        <v>309</v>
      </c>
      <c r="C231" s="16" t="s">
        <v>34</v>
      </c>
      <c r="D231" s="16" t="s">
        <v>61</v>
      </c>
      <c r="E231" s="16" t="s">
        <v>55</v>
      </c>
      <c r="F231" s="16" t="s">
        <v>36</v>
      </c>
      <c r="G231" s="16">
        <v>1112</v>
      </c>
      <c r="H231" s="16">
        <v>3420</v>
      </c>
      <c r="I231" s="17" t="s">
        <v>62</v>
      </c>
      <c r="J231" s="18">
        <v>4980734070</v>
      </c>
      <c r="K231" s="19">
        <v>4733380507</v>
      </c>
      <c r="L231" s="19">
        <v>0</v>
      </c>
      <c r="M231" s="19">
        <v>0</v>
      </c>
      <c r="N231" s="19">
        <v>0</v>
      </c>
      <c r="O231" s="19">
        <v>4733380507</v>
      </c>
      <c r="P231" s="19">
        <v>0</v>
      </c>
      <c r="Q231" s="19">
        <v>447181575</v>
      </c>
      <c r="R231" s="19">
        <v>0</v>
      </c>
      <c r="S231" s="19">
        <v>4286198932</v>
      </c>
      <c r="T231" s="19">
        <v>4286198932</v>
      </c>
      <c r="U231" s="19">
        <v>0</v>
      </c>
      <c r="V231" s="19">
        <v>0</v>
      </c>
      <c r="W231" s="19">
        <v>0</v>
      </c>
      <c r="X231" s="19">
        <v>0</v>
      </c>
      <c r="Y231" s="20">
        <f t="shared" si="26"/>
        <v>0.90552596091975246</v>
      </c>
      <c r="Z231" s="20">
        <f t="shared" si="27"/>
        <v>0.90552596091975246</v>
      </c>
      <c r="AA231" s="20">
        <f t="shared" si="28"/>
        <v>9.4474039080247554E-2</v>
      </c>
      <c r="AB231" s="21">
        <f t="shared" si="29"/>
        <v>1</v>
      </c>
    </row>
    <row r="232" spans="1:28" ht="43.5" outlineLevel="2" x14ac:dyDescent="0.35">
      <c r="A232" s="15" t="s">
        <v>385</v>
      </c>
      <c r="B232" s="16" t="s">
        <v>475</v>
      </c>
      <c r="C232" s="16" t="s">
        <v>34</v>
      </c>
      <c r="D232" s="16" t="s">
        <v>61</v>
      </c>
      <c r="E232" s="16" t="s">
        <v>55</v>
      </c>
      <c r="F232" s="16" t="s">
        <v>36</v>
      </c>
      <c r="G232" s="16">
        <v>1112</v>
      </c>
      <c r="H232" s="16">
        <v>3480</v>
      </c>
      <c r="I232" s="17" t="s">
        <v>62</v>
      </c>
      <c r="J232" s="18">
        <v>3650479974</v>
      </c>
      <c r="K232" s="19">
        <v>3445732185</v>
      </c>
      <c r="L232" s="19">
        <v>0</v>
      </c>
      <c r="M232" s="19">
        <v>0</v>
      </c>
      <c r="N232" s="19">
        <v>0</v>
      </c>
      <c r="O232" s="19">
        <v>3445732185</v>
      </c>
      <c r="P232" s="19">
        <v>0</v>
      </c>
      <c r="Q232" s="19">
        <v>359101254</v>
      </c>
      <c r="R232" s="19">
        <v>0</v>
      </c>
      <c r="S232" s="19">
        <v>3086630931</v>
      </c>
      <c r="T232" s="19">
        <v>3086630931</v>
      </c>
      <c r="U232" s="19">
        <v>0</v>
      </c>
      <c r="V232" s="19">
        <v>0</v>
      </c>
      <c r="W232" s="19">
        <v>0</v>
      </c>
      <c r="X232" s="19">
        <v>0</v>
      </c>
      <c r="Y232" s="20">
        <f t="shared" si="26"/>
        <v>0.89578375952627898</v>
      </c>
      <c r="Z232" s="20">
        <f t="shared" si="27"/>
        <v>0.89578375952627898</v>
      </c>
      <c r="AA232" s="20">
        <f t="shared" si="28"/>
        <v>0.10421624047372097</v>
      </c>
      <c r="AB232" s="21">
        <f t="shared" si="29"/>
        <v>1</v>
      </c>
    </row>
    <row r="233" spans="1:28" ht="43.5" outlineLevel="2" x14ac:dyDescent="0.35">
      <c r="A233" s="15" t="s">
        <v>385</v>
      </c>
      <c r="B233" s="16" t="s">
        <v>498</v>
      </c>
      <c r="C233" s="16" t="s">
        <v>34</v>
      </c>
      <c r="D233" s="16" t="s">
        <v>61</v>
      </c>
      <c r="E233" s="16" t="s">
        <v>55</v>
      </c>
      <c r="F233" s="16" t="s">
        <v>36</v>
      </c>
      <c r="G233" s="16">
        <v>1112</v>
      </c>
      <c r="H233" s="16">
        <v>3480</v>
      </c>
      <c r="I233" s="17" t="s">
        <v>62</v>
      </c>
      <c r="J233" s="18">
        <v>2335862295</v>
      </c>
      <c r="K233" s="19">
        <v>2150050995</v>
      </c>
      <c r="L233" s="19">
        <v>0</v>
      </c>
      <c r="M233" s="19">
        <v>0</v>
      </c>
      <c r="N233" s="19">
        <v>0</v>
      </c>
      <c r="O233" s="19">
        <v>2150050995</v>
      </c>
      <c r="P233" s="19">
        <v>0</v>
      </c>
      <c r="Q233" s="19">
        <v>219182343</v>
      </c>
      <c r="R233" s="19">
        <v>0</v>
      </c>
      <c r="S233" s="19">
        <v>1930868652</v>
      </c>
      <c r="T233" s="19">
        <v>1930868652</v>
      </c>
      <c r="U233" s="19">
        <v>0</v>
      </c>
      <c r="V233" s="19">
        <v>0</v>
      </c>
      <c r="W233" s="19">
        <v>0</v>
      </c>
      <c r="X233" s="19">
        <v>0</v>
      </c>
      <c r="Y233" s="20">
        <f t="shared" si="26"/>
        <v>0.89805714212838939</v>
      </c>
      <c r="Z233" s="20">
        <f t="shared" si="27"/>
        <v>0.89805714212838939</v>
      </c>
      <c r="AA233" s="20">
        <f t="shared" si="28"/>
        <v>0.10194285787161063</v>
      </c>
      <c r="AB233" s="21">
        <f t="shared" si="29"/>
        <v>1</v>
      </c>
    </row>
    <row r="234" spans="1:28" outlineLevel="1" x14ac:dyDescent="0.35">
      <c r="A234" s="22"/>
      <c r="B234" s="23"/>
      <c r="C234" s="23"/>
      <c r="D234" s="23" t="s">
        <v>526</v>
      </c>
      <c r="E234" s="23"/>
      <c r="F234" s="23"/>
      <c r="G234" s="23"/>
      <c r="H234" s="23"/>
      <c r="I234" s="24"/>
      <c r="J234" s="25">
        <f t="shared" ref="J234:X234" si="31">SUBTOTAL(9,J219:J233)</f>
        <v>37986855700</v>
      </c>
      <c r="K234" s="26">
        <f t="shared" si="31"/>
        <v>35910408237</v>
      </c>
      <c r="L234" s="26">
        <f t="shared" si="31"/>
        <v>0</v>
      </c>
      <c r="M234" s="26">
        <f t="shared" si="31"/>
        <v>0</v>
      </c>
      <c r="N234" s="26">
        <f t="shared" si="31"/>
        <v>0</v>
      </c>
      <c r="O234" s="26">
        <f t="shared" si="31"/>
        <v>35910408237</v>
      </c>
      <c r="P234" s="26">
        <f t="shared" si="31"/>
        <v>0</v>
      </c>
      <c r="Q234" s="26">
        <f t="shared" si="31"/>
        <v>3495064907</v>
      </c>
      <c r="R234" s="26">
        <f t="shared" si="31"/>
        <v>0</v>
      </c>
      <c r="S234" s="26">
        <f t="shared" si="31"/>
        <v>32415343330</v>
      </c>
      <c r="T234" s="26">
        <f t="shared" si="31"/>
        <v>32415343330</v>
      </c>
      <c r="U234" s="26">
        <f t="shared" si="31"/>
        <v>0</v>
      </c>
      <c r="V234" s="26">
        <f t="shared" si="31"/>
        <v>0</v>
      </c>
      <c r="W234" s="26">
        <f t="shared" si="31"/>
        <v>0</v>
      </c>
      <c r="X234" s="26">
        <f t="shared" si="31"/>
        <v>0</v>
      </c>
      <c r="Y234" s="27">
        <f t="shared" si="26"/>
        <v>0.90267264900099664</v>
      </c>
      <c r="Z234" s="27">
        <f t="shared" si="27"/>
        <v>0.90267264900099664</v>
      </c>
      <c r="AA234" s="27">
        <f t="shared" si="28"/>
        <v>9.7327350999003345E-2</v>
      </c>
      <c r="AB234" s="28">
        <f t="shared" si="29"/>
        <v>1</v>
      </c>
    </row>
    <row r="235" spans="1:28" ht="43.5" outlineLevel="2" x14ac:dyDescent="0.35">
      <c r="A235" s="15" t="s">
        <v>32</v>
      </c>
      <c r="B235" s="16" t="s">
        <v>33</v>
      </c>
      <c r="C235" s="16" t="s">
        <v>34</v>
      </c>
      <c r="D235" s="16" t="s">
        <v>63</v>
      </c>
      <c r="E235" s="16" t="s">
        <v>55</v>
      </c>
      <c r="F235" s="16" t="s">
        <v>36</v>
      </c>
      <c r="G235" s="16">
        <v>1112</v>
      </c>
      <c r="H235" s="16">
        <v>3480</v>
      </c>
      <c r="I235" s="17" t="s">
        <v>64</v>
      </c>
      <c r="J235" s="18">
        <v>101957324</v>
      </c>
      <c r="K235" s="19">
        <v>101511063</v>
      </c>
      <c r="L235" s="19">
        <v>0</v>
      </c>
      <c r="M235" s="19">
        <v>0</v>
      </c>
      <c r="N235" s="19">
        <v>0</v>
      </c>
      <c r="O235" s="19">
        <v>101511063</v>
      </c>
      <c r="P235" s="19">
        <v>0</v>
      </c>
      <c r="Q235" s="19">
        <v>12608429</v>
      </c>
      <c r="R235" s="19">
        <v>0</v>
      </c>
      <c r="S235" s="19">
        <v>88902634</v>
      </c>
      <c r="T235" s="19">
        <v>88902634</v>
      </c>
      <c r="U235" s="19">
        <v>0</v>
      </c>
      <c r="V235" s="19">
        <v>0</v>
      </c>
      <c r="W235" s="19">
        <v>0</v>
      </c>
      <c r="X235" s="19">
        <v>0</v>
      </c>
      <c r="Y235" s="20">
        <f t="shared" si="26"/>
        <v>0.87579256262935601</v>
      </c>
      <c r="Z235" s="20">
        <f t="shared" si="27"/>
        <v>0.87579256262935601</v>
      </c>
      <c r="AA235" s="20">
        <f t="shared" si="28"/>
        <v>0.12420743737064402</v>
      </c>
      <c r="AB235" s="21">
        <f t="shared" si="29"/>
        <v>1</v>
      </c>
    </row>
    <row r="236" spans="1:28" ht="43.5" outlineLevel="2" x14ac:dyDescent="0.35">
      <c r="A236" s="15" t="s">
        <v>199</v>
      </c>
      <c r="B236" s="16" t="s">
        <v>33</v>
      </c>
      <c r="C236" s="16" t="s">
        <v>34</v>
      </c>
      <c r="D236" s="16" t="s">
        <v>63</v>
      </c>
      <c r="E236" s="16" t="s">
        <v>55</v>
      </c>
      <c r="F236" s="16" t="s">
        <v>36</v>
      </c>
      <c r="G236" s="16">
        <v>1112</v>
      </c>
      <c r="H236" s="16">
        <v>3480</v>
      </c>
      <c r="I236" s="17" t="s">
        <v>64</v>
      </c>
      <c r="J236" s="18">
        <v>145899168</v>
      </c>
      <c r="K236" s="19">
        <v>145607177</v>
      </c>
      <c r="L236" s="19">
        <v>0</v>
      </c>
      <c r="M236" s="19">
        <v>0</v>
      </c>
      <c r="N236" s="19">
        <v>0</v>
      </c>
      <c r="O236" s="19">
        <v>145607177</v>
      </c>
      <c r="P236" s="19">
        <v>0</v>
      </c>
      <c r="Q236" s="19">
        <v>17014619</v>
      </c>
      <c r="R236" s="19">
        <v>0</v>
      </c>
      <c r="S236" s="19">
        <v>128592558</v>
      </c>
      <c r="T236" s="19">
        <v>128592558</v>
      </c>
      <c r="U236" s="19">
        <v>0</v>
      </c>
      <c r="V236" s="19">
        <v>0</v>
      </c>
      <c r="W236" s="19">
        <v>0</v>
      </c>
      <c r="X236" s="19">
        <v>0</v>
      </c>
      <c r="Y236" s="20">
        <f t="shared" si="26"/>
        <v>0.88314711300254112</v>
      </c>
      <c r="Z236" s="20">
        <f t="shared" si="27"/>
        <v>0.88314711300254112</v>
      </c>
      <c r="AA236" s="20">
        <f t="shared" si="28"/>
        <v>0.11685288699745892</v>
      </c>
      <c r="AB236" s="21">
        <f t="shared" si="29"/>
        <v>1</v>
      </c>
    </row>
    <row r="237" spans="1:28" ht="43.5" outlineLevel="2" x14ac:dyDescent="0.35">
      <c r="A237" s="15" t="s">
        <v>276</v>
      </c>
      <c r="B237" s="16" t="s">
        <v>277</v>
      </c>
      <c r="C237" s="16" t="s">
        <v>34</v>
      </c>
      <c r="D237" s="16" t="s">
        <v>63</v>
      </c>
      <c r="E237" s="16" t="s">
        <v>55</v>
      </c>
      <c r="F237" s="16" t="s">
        <v>36</v>
      </c>
      <c r="G237" s="16">
        <v>1112</v>
      </c>
      <c r="H237" s="16">
        <v>3480</v>
      </c>
      <c r="I237" s="17" t="s">
        <v>64</v>
      </c>
      <c r="J237" s="18">
        <v>4573433</v>
      </c>
      <c r="K237" s="19">
        <v>4558913</v>
      </c>
      <c r="L237" s="19">
        <v>0</v>
      </c>
      <c r="M237" s="19">
        <v>0</v>
      </c>
      <c r="N237" s="19">
        <v>0</v>
      </c>
      <c r="O237" s="19">
        <v>4558913</v>
      </c>
      <c r="P237" s="19">
        <v>0</v>
      </c>
      <c r="Q237" s="19">
        <v>724006</v>
      </c>
      <c r="R237" s="19">
        <v>0</v>
      </c>
      <c r="S237" s="19">
        <v>3834907</v>
      </c>
      <c r="T237" s="19">
        <v>3834907</v>
      </c>
      <c r="U237" s="19">
        <v>0</v>
      </c>
      <c r="V237" s="19">
        <v>0</v>
      </c>
      <c r="W237" s="19">
        <v>0</v>
      </c>
      <c r="X237" s="19">
        <v>0</v>
      </c>
      <c r="Y237" s="20">
        <f t="shared" si="26"/>
        <v>0.84118889744112246</v>
      </c>
      <c r="Z237" s="20">
        <f t="shared" si="27"/>
        <v>0.84118889744112246</v>
      </c>
      <c r="AA237" s="20">
        <f t="shared" si="28"/>
        <v>0.15881110255887751</v>
      </c>
      <c r="AB237" s="21">
        <f t="shared" si="29"/>
        <v>1</v>
      </c>
    </row>
    <row r="238" spans="1:28" ht="43.5" outlineLevel="2" x14ac:dyDescent="0.35">
      <c r="A238" s="15" t="s">
        <v>276</v>
      </c>
      <c r="B238" s="16" t="s">
        <v>281</v>
      </c>
      <c r="C238" s="16" t="s">
        <v>34</v>
      </c>
      <c r="D238" s="16" t="s">
        <v>63</v>
      </c>
      <c r="E238" s="16" t="s">
        <v>55</v>
      </c>
      <c r="F238" s="16" t="s">
        <v>36</v>
      </c>
      <c r="G238" s="16">
        <v>1112</v>
      </c>
      <c r="H238" s="16">
        <v>3480</v>
      </c>
      <c r="I238" s="17" t="s">
        <v>64</v>
      </c>
      <c r="J238" s="18">
        <v>82411284</v>
      </c>
      <c r="K238" s="19">
        <v>82297720</v>
      </c>
      <c r="L238" s="19">
        <v>0</v>
      </c>
      <c r="M238" s="19">
        <v>0</v>
      </c>
      <c r="N238" s="19">
        <v>0</v>
      </c>
      <c r="O238" s="19">
        <v>82297720</v>
      </c>
      <c r="P238" s="19">
        <v>0</v>
      </c>
      <c r="Q238" s="19">
        <v>9239177</v>
      </c>
      <c r="R238" s="19">
        <v>0</v>
      </c>
      <c r="S238" s="19">
        <v>73058543</v>
      </c>
      <c r="T238" s="19">
        <v>73058543</v>
      </c>
      <c r="U238" s="19">
        <v>0</v>
      </c>
      <c r="V238" s="19">
        <v>0</v>
      </c>
      <c r="W238" s="19">
        <v>0</v>
      </c>
      <c r="X238" s="19">
        <v>0</v>
      </c>
      <c r="Y238" s="20">
        <f t="shared" si="26"/>
        <v>0.88773471488639055</v>
      </c>
      <c r="Z238" s="20">
        <f t="shared" si="27"/>
        <v>0.88773471488639055</v>
      </c>
      <c r="AA238" s="20">
        <f t="shared" si="28"/>
        <v>0.11226528511360946</v>
      </c>
      <c r="AB238" s="21">
        <f t="shared" si="29"/>
        <v>1</v>
      </c>
    </row>
    <row r="239" spans="1:28" ht="43.5" outlineLevel="2" x14ac:dyDescent="0.35">
      <c r="A239" s="15" t="s">
        <v>276</v>
      </c>
      <c r="B239" s="16" t="s">
        <v>309</v>
      </c>
      <c r="C239" s="16" t="s">
        <v>34</v>
      </c>
      <c r="D239" s="16" t="s">
        <v>63</v>
      </c>
      <c r="E239" s="16" t="s">
        <v>55</v>
      </c>
      <c r="F239" s="16" t="s">
        <v>36</v>
      </c>
      <c r="G239" s="16">
        <v>1112</v>
      </c>
      <c r="H239" s="16">
        <v>3480</v>
      </c>
      <c r="I239" s="17" t="s">
        <v>64</v>
      </c>
      <c r="J239" s="18">
        <v>16678208</v>
      </c>
      <c r="K239" s="19">
        <v>16606425</v>
      </c>
      <c r="L239" s="19">
        <v>0</v>
      </c>
      <c r="M239" s="19">
        <v>0</v>
      </c>
      <c r="N239" s="19">
        <v>0</v>
      </c>
      <c r="O239" s="19">
        <v>16606425</v>
      </c>
      <c r="P239" s="19">
        <v>0</v>
      </c>
      <c r="Q239" s="19">
        <v>2784966</v>
      </c>
      <c r="R239" s="19">
        <v>0</v>
      </c>
      <c r="S239" s="19">
        <v>13821459</v>
      </c>
      <c r="T239" s="19">
        <v>13821459</v>
      </c>
      <c r="U239" s="19">
        <v>0</v>
      </c>
      <c r="V239" s="19">
        <v>0</v>
      </c>
      <c r="W239" s="19">
        <v>0</v>
      </c>
      <c r="X239" s="19">
        <v>0</v>
      </c>
      <c r="Y239" s="20">
        <f t="shared" si="26"/>
        <v>0.83229587343452915</v>
      </c>
      <c r="Z239" s="20">
        <f t="shared" si="27"/>
        <v>0.83229587343452915</v>
      </c>
      <c r="AA239" s="20">
        <f t="shared" si="28"/>
        <v>0.1677041265654709</v>
      </c>
      <c r="AB239" s="21">
        <f t="shared" si="29"/>
        <v>1</v>
      </c>
    </row>
    <row r="240" spans="1:28" ht="43.5" outlineLevel="2" x14ac:dyDescent="0.35">
      <c r="A240" s="15" t="s">
        <v>317</v>
      </c>
      <c r="B240" s="16" t="s">
        <v>33</v>
      </c>
      <c r="C240" s="16" t="s">
        <v>34</v>
      </c>
      <c r="D240" s="16" t="s">
        <v>63</v>
      </c>
      <c r="E240" s="16" t="s">
        <v>55</v>
      </c>
      <c r="F240" s="16" t="s">
        <v>36</v>
      </c>
      <c r="G240" s="16">
        <v>1112</v>
      </c>
      <c r="H240" s="16">
        <v>3480</v>
      </c>
      <c r="I240" s="17" t="s">
        <v>64</v>
      </c>
      <c r="J240" s="18">
        <v>26674501</v>
      </c>
      <c r="K240" s="19">
        <v>26386894</v>
      </c>
      <c r="L240" s="19">
        <v>0</v>
      </c>
      <c r="M240" s="19">
        <v>0</v>
      </c>
      <c r="N240" s="19">
        <v>0</v>
      </c>
      <c r="O240" s="19">
        <v>26386894</v>
      </c>
      <c r="P240" s="19">
        <v>0</v>
      </c>
      <c r="Q240" s="19">
        <v>4592513</v>
      </c>
      <c r="R240" s="19">
        <v>0</v>
      </c>
      <c r="S240" s="19">
        <v>21794381</v>
      </c>
      <c r="T240" s="19">
        <v>21794381</v>
      </c>
      <c r="U240" s="19">
        <v>0</v>
      </c>
      <c r="V240" s="19">
        <v>0</v>
      </c>
      <c r="W240" s="19">
        <v>0</v>
      </c>
      <c r="X240" s="19">
        <v>0</v>
      </c>
      <c r="Y240" s="20">
        <f t="shared" si="26"/>
        <v>0.8259547713345875</v>
      </c>
      <c r="Z240" s="20">
        <f t="shared" si="27"/>
        <v>0.8259547713345875</v>
      </c>
      <c r="AA240" s="20">
        <f t="shared" si="28"/>
        <v>0.17404522866541247</v>
      </c>
      <c r="AB240" s="21">
        <f t="shared" si="29"/>
        <v>1</v>
      </c>
    </row>
    <row r="241" spans="1:28" ht="43.5" outlineLevel="2" x14ac:dyDescent="0.35">
      <c r="A241" s="15" t="s">
        <v>326</v>
      </c>
      <c r="B241" s="16" t="s">
        <v>33</v>
      </c>
      <c r="C241" s="16" t="s">
        <v>34</v>
      </c>
      <c r="D241" s="16" t="s">
        <v>63</v>
      </c>
      <c r="E241" s="16" t="s">
        <v>55</v>
      </c>
      <c r="F241" s="16" t="s">
        <v>36</v>
      </c>
      <c r="G241" s="16">
        <v>1112</v>
      </c>
      <c r="H241" s="16">
        <v>3480</v>
      </c>
      <c r="I241" s="17" t="s">
        <v>64</v>
      </c>
      <c r="J241" s="18">
        <v>80837729</v>
      </c>
      <c r="K241" s="19">
        <v>80716026</v>
      </c>
      <c r="L241" s="19">
        <v>0</v>
      </c>
      <c r="M241" s="19">
        <v>0</v>
      </c>
      <c r="N241" s="19">
        <v>0</v>
      </c>
      <c r="O241" s="19">
        <v>80716026</v>
      </c>
      <c r="P241" s="19">
        <v>0</v>
      </c>
      <c r="Q241" s="19">
        <v>10993160</v>
      </c>
      <c r="R241" s="19">
        <v>0</v>
      </c>
      <c r="S241" s="19">
        <v>69722866</v>
      </c>
      <c r="T241" s="19">
        <v>69722866</v>
      </c>
      <c r="U241" s="19">
        <v>0</v>
      </c>
      <c r="V241" s="19">
        <v>0</v>
      </c>
      <c r="W241" s="19">
        <v>0</v>
      </c>
      <c r="X241" s="19">
        <v>0</v>
      </c>
      <c r="Y241" s="20">
        <f t="shared" si="26"/>
        <v>0.86380449404186477</v>
      </c>
      <c r="Z241" s="20">
        <f t="shared" si="27"/>
        <v>0.86380449404186477</v>
      </c>
      <c r="AA241" s="20">
        <f t="shared" si="28"/>
        <v>0.13619550595813526</v>
      </c>
      <c r="AB241" s="21">
        <f t="shared" si="29"/>
        <v>1</v>
      </c>
    </row>
    <row r="242" spans="1:28" ht="43.5" outlineLevel="2" x14ac:dyDescent="0.35">
      <c r="A242" s="15" t="s">
        <v>341</v>
      </c>
      <c r="B242" s="16" t="s">
        <v>33</v>
      </c>
      <c r="C242" s="16" t="s">
        <v>34</v>
      </c>
      <c r="D242" s="16" t="s">
        <v>63</v>
      </c>
      <c r="E242" s="16" t="s">
        <v>55</v>
      </c>
      <c r="F242" s="16" t="s">
        <v>36</v>
      </c>
      <c r="G242" s="16">
        <v>1112</v>
      </c>
      <c r="H242" s="16">
        <v>3480</v>
      </c>
      <c r="I242" s="17" t="s">
        <v>64</v>
      </c>
      <c r="J242" s="18">
        <v>20180817</v>
      </c>
      <c r="K242" s="19">
        <v>20180817</v>
      </c>
      <c r="L242" s="19">
        <v>0</v>
      </c>
      <c r="M242" s="19">
        <v>0</v>
      </c>
      <c r="N242" s="19">
        <v>0</v>
      </c>
      <c r="O242" s="19">
        <v>20180817</v>
      </c>
      <c r="P242" s="19">
        <v>0</v>
      </c>
      <c r="Q242" s="19">
        <v>3436841</v>
      </c>
      <c r="R242" s="19">
        <v>0</v>
      </c>
      <c r="S242" s="19">
        <v>16743976</v>
      </c>
      <c r="T242" s="19">
        <v>16743976</v>
      </c>
      <c r="U242" s="19">
        <v>0</v>
      </c>
      <c r="V242" s="19">
        <v>0</v>
      </c>
      <c r="W242" s="19">
        <v>0</v>
      </c>
      <c r="X242" s="19">
        <v>0</v>
      </c>
      <c r="Y242" s="20">
        <f t="shared" si="26"/>
        <v>0.82969762819810511</v>
      </c>
      <c r="Z242" s="20">
        <f t="shared" si="27"/>
        <v>0.82969762819810511</v>
      </c>
      <c r="AA242" s="20">
        <f t="shared" si="28"/>
        <v>0.17030237180189484</v>
      </c>
      <c r="AB242" s="21">
        <f t="shared" si="29"/>
        <v>1</v>
      </c>
    </row>
    <row r="243" spans="1:28" ht="43.5" outlineLevel="2" x14ac:dyDescent="0.35">
      <c r="A243" s="15" t="s">
        <v>346</v>
      </c>
      <c r="B243" s="16" t="s">
        <v>33</v>
      </c>
      <c r="C243" s="16" t="s">
        <v>34</v>
      </c>
      <c r="D243" s="16" t="s">
        <v>63</v>
      </c>
      <c r="E243" s="16" t="s">
        <v>55</v>
      </c>
      <c r="F243" s="16" t="s">
        <v>36</v>
      </c>
      <c r="G243" s="16">
        <v>1112</v>
      </c>
      <c r="H243" s="16">
        <v>3480</v>
      </c>
      <c r="I243" s="17" t="s">
        <v>64</v>
      </c>
      <c r="J243" s="18">
        <v>349925907</v>
      </c>
      <c r="K243" s="19">
        <v>349646347</v>
      </c>
      <c r="L243" s="19">
        <v>0</v>
      </c>
      <c r="M243" s="19">
        <v>0</v>
      </c>
      <c r="N243" s="19">
        <v>0</v>
      </c>
      <c r="O243" s="19">
        <v>349646347</v>
      </c>
      <c r="P243" s="19">
        <v>0</v>
      </c>
      <c r="Q243" s="19">
        <v>40739739</v>
      </c>
      <c r="R243" s="19">
        <v>0</v>
      </c>
      <c r="S243" s="19">
        <v>308906608</v>
      </c>
      <c r="T243" s="19">
        <v>308906608</v>
      </c>
      <c r="U243" s="19">
        <v>0</v>
      </c>
      <c r="V243" s="19">
        <v>0</v>
      </c>
      <c r="W243" s="19">
        <v>0</v>
      </c>
      <c r="X243" s="19">
        <v>0</v>
      </c>
      <c r="Y243" s="20">
        <f t="shared" si="26"/>
        <v>0.88348301262246565</v>
      </c>
      <c r="Z243" s="20">
        <f t="shared" si="27"/>
        <v>0.88348301262246565</v>
      </c>
      <c r="AA243" s="20">
        <f t="shared" si="28"/>
        <v>0.11651698737753437</v>
      </c>
      <c r="AB243" s="21">
        <f t="shared" si="29"/>
        <v>1</v>
      </c>
    </row>
    <row r="244" spans="1:28" ht="43.5" outlineLevel="2" x14ac:dyDescent="0.35">
      <c r="A244" s="15" t="s">
        <v>353</v>
      </c>
      <c r="B244" s="16" t="s">
        <v>33</v>
      </c>
      <c r="C244" s="16" t="s">
        <v>34</v>
      </c>
      <c r="D244" s="16" t="s">
        <v>63</v>
      </c>
      <c r="E244" s="16" t="s">
        <v>55</v>
      </c>
      <c r="F244" s="16" t="s">
        <v>36</v>
      </c>
      <c r="G244" s="16">
        <v>1112</v>
      </c>
      <c r="H244" s="16">
        <v>3460</v>
      </c>
      <c r="I244" s="17" t="s">
        <v>64</v>
      </c>
      <c r="J244" s="18">
        <v>14436659</v>
      </c>
      <c r="K244" s="19">
        <v>14436659</v>
      </c>
      <c r="L244" s="19">
        <v>0</v>
      </c>
      <c r="M244" s="19">
        <v>0</v>
      </c>
      <c r="N244" s="19">
        <v>0</v>
      </c>
      <c r="O244" s="19">
        <v>14436659</v>
      </c>
      <c r="P244" s="19">
        <v>0</v>
      </c>
      <c r="Q244" s="19">
        <v>2212508</v>
      </c>
      <c r="R244" s="19">
        <v>0</v>
      </c>
      <c r="S244" s="19">
        <v>12224151</v>
      </c>
      <c r="T244" s="19">
        <v>12224151</v>
      </c>
      <c r="U244" s="19">
        <v>0</v>
      </c>
      <c r="V244" s="19">
        <v>0</v>
      </c>
      <c r="W244" s="19">
        <v>0</v>
      </c>
      <c r="X244" s="19">
        <v>0</v>
      </c>
      <c r="Y244" s="20">
        <f t="shared" si="26"/>
        <v>0.84674376529915962</v>
      </c>
      <c r="Z244" s="20">
        <f t="shared" si="27"/>
        <v>0.84674376529915962</v>
      </c>
      <c r="AA244" s="20">
        <f t="shared" si="28"/>
        <v>0.1532562347008404</v>
      </c>
      <c r="AB244" s="21">
        <f t="shared" si="29"/>
        <v>1</v>
      </c>
    </row>
    <row r="245" spans="1:28" ht="43.5" outlineLevel="2" x14ac:dyDescent="0.35">
      <c r="A245" s="15" t="s">
        <v>385</v>
      </c>
      <c r="B245" s="16" t="s">
        <v>277</v>
      </c>
      <c r="C245" s="16" t="s">
        <v>34</v>
      </c>
      <c r="D245" s="16" t="s">
        <v>63</v>
      </c>
      <c r="E245" s="16" t="s">
        <v>55</v>
      </c>
      <c r="F245" s="16" t="s">
        <v>36</v>
      </c>
      <c r="G245" s="16">
        <v>1112</v>
      </c>
      <c r="H245" s="16">
        <v>3410</v>
      </c>
      <c r="I245" s="17" t="s">
        <v>64</v>
      </c>
      <c r="J245" s="18">
        <v>8576070123</v>
      </c>
      <c r="K245" s="19">
        <v>8102818346</v>
      </c>
      <c r="L245" s="19">
        <v>0</v>
      </c>
      <c r="M245" s="19">
        <v>0</v>
      </c>
      <c r="N245" s="19">
        <v>0</v>
      </c>
      <c r="O245" s="19">
        <v>8102818346</v>
      </c>
      <c r="P245" s="19">
        <v>0</v>
      </c>
      <c r="Q245" s="19">
        <v>807895038</v>
      </c>
      <c r="R245" s="19">
        <v>0</v>
      </c>
      <c r="S245" s="19">
        <v>7294923308</v>
      </c>
      <c r="T245" s="19">
        <v>7294923308</v>
      </c>
      <c r="U245" s="19">
        <v>0</v>
      </c>
      <c r="V245" s="19">
        <v>0</v>
      </c>
      <c r="W245" s="19">
        <v>0</v>
      </c>
      <c r="X245" s="19">
        <v>0</v>
      </c>
      <c r="Y245" s="20">
        <f t="shared" si="26"/>
        <v>0.90029456375523687</v>
      </c>
      <c r="Z245" s="20">
        <f t="shared" si="27"/>
        <v>0.90029456375523687</v>
      </c>
      <c r="AA245" s="20">
        <f t="shared" si="28"/>
        <v>9.9705436244763121E-2</v>
      </c>
      <c r="AB245" s="21">
        <f t="shared" si="29"/>
        <v>1</v>
      </c>
    </row>
    <row r="246" spans="1:28" ht="43.5" outlineLevel="2" x14ac:dyDescent="0.35">
      <c r="A246" s="15" t="s">
        <v>385</v>
      </c>
      <c r="B246" s="16" t="s">
        <v>281</v>
      </c>
      <c r="C246" s="16" t="s">
        <v>34</v>
      </c>
      <c r="D246" s="16" t="s">
        <v>63</v>
      </c>
      <c r="E246" s="16" t="s">
        <v>55</v>
      </c>
      <c r="F246" s="16" t="s">
        <v>36</v>
      </c>
      <c r="G246" s="16">
        <v>1112</v>
      </c>
      <c r="H246" s="16">
        <v>3420</v>
      </c>
      <c r="I246" s="17" t="s">
        <v>64</v>
      </c>
      <c r="J246" s="18">
        <v>4090244528</v>
      </c>
      <c r="K246" s="19">
        <v>3938855897</v>
      </c>
      <c r="L246" s="19">
        <v>0</v>
      </c>
      <c r="M246" s="19">
        <v>0</v>
      </c>
      <c r="N246" s="19">
        <v>0</v>
      </c>
      <c r="O246" s="19">
        <v>3938855897</v>
      </c>
      <c r="P246" s="19">
        <v>0</v>
      </c>
      <c r="Q246" s="19">
        <v>403228356</v>
      </c>
      <c r="R246" s="19">
        <v>0</v>
      </c>
      <c r="S246" s="19">
        <v>3535627541</v>
      </c>
      <c r="T246" s="19">
        <v>3535627541</v>
      </c>
      <c r="U246" s="19">
        <v>0</v>
      </c>
      <c r="V246" s="19">
        <v>0</v>
      </c>
      <c r="W246" s="19">
        <v>0</v>
      </c>
      <c r="X246" s="19">
        <v>0</v>
      </c>
      <c r="Y246" s="20">
        <f t="shared" si="26"/>
        <v>0.89762805074765095</v>
      </c>
      <c r="Z246" s="20">
        <f t="shared" si="27"/>
        <v>0.89762805074765095</v>
      </c>
      <c r="AA246" s="20">
        <f t="shared" si="28"/>
        <v>0.1023719492523491</v>
      </c>
      <c r="AB246" s="21">
        <f t="shared" si="29"/>
        <v>1</v>
      </c>
    </row>
    <row r="247" spans="1:28" ht="43.5" outlineLevel="2" x14ac:dyDescent="0.35">
      <c r="A247" s="15" t="s">
        <v>385</v>
      </c>
      <c r="B247" s="16" t="s">
        <v>309</v>
      </c>
      <c r="C247" s="16" t="s">
        <v>34</v>
      </c>
      <c r="D247" s="16" t="s">
        <v>63</v>
      </c>
      <c r="E247" s="16" t="s">
        <v>55</v>
      </c>
      <c r="F247" s="16" t="s">
        <v>36</v>
      </c>
      <c r="G247" s="16">
        <v>1112</v>
      </c>
      <c r="H247" s="16">
        <v>3420</v>
      </c>
      <c r="I247" s="17" t="s">
        <v>64</v>
      </c>
      <c r="J247" s="18">
        <v>2490367035</v>
      </c>
      <c r="K247" s="19">
        <v>2383690250</v>
      </c>
      <c r="L247" s="19">
        <v>0</v>
      </c>
      <c r="M247" s="19">
        <v>0</v>
      </c>
      <c r="N247" s="19">
        <v>0</v>
      </c>
      <c r="O247" s="19">
        <v>2383690250</v>
      </c>
      <c r="P247" s="19">
        <v>0</v>
      </c>
      <c r="Q247" s="19">
        <v>238946899</v>
      </c>
      <c r="R247" s="19">
        <v>0</v>
      </c>
      <c r="S247" s="19">
        <v>2144743351</v>
      </c>
      <c r="T247" s="19">
        <v>2144743351</v>
      </c>
      <c r="U247" s="19">
        <v>0</v>
      </c>
      <c r="V247" s="19">
        <v>0</v>
      </c>
      <c r="W247" s="19">
        <v>0</v>
      </c>
      <c r="X247" s="19">
        <v>0</v>
      </c>
      <c r="Y247" s="20">
        <f t="shared" si="26"/>
        <v>0.8997575716895263</v>
      </c>
      <c r="Z247" s="20">
        <f t="shared" si="27"/>
        <v>0.8997575716895263</v>
      </c>
      <c r="AA247" s="20">
        <f t="shared" si="28"/>
        <v>0.10024242831047364</v>
      </c>
      <c r="AB247" s="21">
        <f t="shared" si="29"/>
        <v>1</v>
      </c>
    </row>
    <row r="248" spans="1:28" ht="43.5" outlineLevel="2" x14ac:dyDescent="0.35">
      <c r="A248" s="15" t="s">
        <v>385</v>
      </c>
      <c r="B248" s="16" t="s">
        <v>475</v>
      </c>
      <c r="C248" s="16" t="s">
        <v>34</v>
      </c>
      <c r="D248" s="16" t="s">
        <v>63</v>
      </c>
      <c r="E248" s="16" t="s">
        <v>55</v>
      </c>
      <c r="F248" s="16" t="s">
        <v>36</v>
      </c>
      <c r="G248" s="16">
        <v>1112</v>
      </c>
      <c r="H248" s="16">
        <v>3480</v>
      </c>
      <c r="I248" s="17" t="s">
        <v>64</v>
      </c>
      <c r="J248" s="18">
        <v>1825239987</v>
      </c>
      <c r="K248" s="19">
        <v>1730966093</v>
      </c>
      <c r="L248" s="19">
        <v>0</v>
      </c>
      <c r="M248" s="19">
        <v>0</v>
      </c>
      <c r="N248" s="19">
        <v>0</v>
      </c>
      <c r="O248" s="19">
        <v>1730966093</v>
      </c>
      <c r="P248" s="19">
        <v>0</v>
      </c>
      <c r="Q248" s="19">
        <v>186253134</v>
      </c>
      <c r="R248" s="19">
        <v>0</v>
      </c>
      <c r="S248" s="19">
        <v>1544712959</v>
      </c>
      <c r="T248" s="19">
        <v>1544712959</v>
      </c>
      <c r="U248" s="19">
        <v>0</v>
      </c>
      <c r="V248" s="19">
        <v>0</v>
      </c>
      <c r="W248" s="19">
        <v>0</v>
      </c>
      <c r="X248" s="19">
        <v>0</v>
      </c>
      <c r="Y248" s="20">
        <f t="shared" si="26"/>
        <v>0.89239931691718011</v>
      </c>
      <c r="Z248" s="20">
        <f t="shared" si="27"/>
        <v>0.89239931691718011</v>
      </c>
      <c r="AA248" s="20">
        <f t="shared" si="28"/>
        <v>0.10760068308281992</v>
      </c>
      <c r="AB248" s="21">
        <f t="shared" si="29"/>
        <v>1</v>
      </c>
    </row>
    <row r="249" spans="1:28" ht="43.5" outlineLevel="2" x14ac:dyDescent="0.35">
      <c r="A249" s="15" t="s">
        <v>385</v>
      </c>
      <c r="B249" s="16" t="s">
        <v>498</v>
      </c>
      <c r="C249" s="16" t="s">
        <v>34</v>
      </c>
      <c r="D249" s="16" t="s">
        <v>63</v>
      </c>
      <c r="E249" s="16" t="s">
        <v>55</v>
      </c>
      <c r="F249" s="16" t="s">
        <v>36</v>
      </c>
      <c r="G249" s="16">
        <v>1112</v>
      </c>
      <c r="H249" s="16">
        <v>3480</v>
      </c>
      <c r="I249" s="17" t="s">
        <v>64</v>
      </c>
      <c r="J249" s="18">
        <v>1167931147</v>
      </c>
      <c r="K249" s="19">
        <v>1087525498</v>
      </c>
      <c r="L249" s="19">
        <v>0</v>
      </c>
      <c r="M249" s="19">
        <v>0</v>
      </c>
      <c r="N249" s="19">
        <v>0</v>
      </c>
      <c r="O249" s="19">
        <v>1087525498</v>
      </c>
      <c r="P249" s="19">
        <v>0</v>
      </c>
      <c r="Q249" s="19">
        <v>121444571</v>
      </c>
      <c r="R249" s="19">
        <v>0</v>
      </c>
      <c r="S249" s="19">
        <v>966080927</v>
      </c>
      <c r="T249" s="19">
        <v>966080927</v>
      </c>
      <c r="U249" s="19">
        <v>0</v>
      </c>
      <c r="V249" s="19">
        <v>0</v>
      </c>
      <c r="W249" s="19">
        <v>0</v>
      </c>
      <c r="X249" s="19">
        <v>0</v>
      </c>
      <c r="Y249" s="20">
        <f t="shared" si="26"/>
        <v>0.88832944954086956</v>
      </c>
      <c r="Z249" s="20">
        <f t="shared" si="27"/>
        <v>0.88832944954086956</v>
      </c>
      <c r="AA249" s="20">
        <f t="shared" si="28"/>
        <v>0.11167055045913048</v>
      </c>
      <c r="AB249" s="21">
        <f t="shared" si="29"/>
        <v>1</v>
      </c>
    </row>
    <row r="250" spans="1:28" outlineLevel="1" x14ac:dyDescent="0.35">
      <c r="A250" s="22"/>
      <c r="B250" s="23"/>
      <c r="C250" s="23"/>
      <c r="D250" s="23" t="s">
        <v>527</v>
      </c>
      <c r="E250" s="23"/>
      <c r="F250" s="23"/>
      <c r="G250" s="23"/>
      <c r="H250" s="23"/>
      <c r="I250" s="24"/>
      <c r="J250" s="25">
        <f t="shared" ref="J250:X250" si="32">SUBTOTAL(9,J235:J249)</f>
        <v>18993427850</v>
      </c>
      <c r="K250" s="26">
        <f t="shared" si="32"/>
        <v>18085804125</v>
      </c>
      <c r="L250" s="26">
        <f t="shared" si="32"/>
        <v>0</v>
      </c>
      <c r="M250" s="26">
        <f t="shared" si="32"/>
        <v>0</v>
      </c>
      <c r="N250" s="26">
        <f t="shared" si="32"/>
        <v>0</v>
      </c>
      <c r="O250" s="26">
        <f t="shared" si="32"/>
        <v>18085804125</v>
      </c>
      <c r="P250" s="26">
        <f t="shared" si="32"/>
        <v>0</v>
      </c>
      <c r="Q250" s="26">
        <f t="shared" si="32"/>
        <v>1862113956</v>
      </c>
      <c r="R250" s="26">
        <f t="shared" si="32"/>
        <v>0</v>
      </c>
      <c r="S250" s="26">
        <f t="shared" si="32"/>
        <v>16223690169</v>
      </c>
      <c r="T250" s="26">
        <f t="shared" si="32"/>
        <v>16223690169</v>
      </c>
      <c r="U250" s="26">
        <f t="shared" si="32"/>
        <v>0</v>
      </c>
      <c r="V250" s="26">
        <f t="shared" si="32"/>
        <v>0</v>
      </c>
      <c r="W250" s="26">
        <f t="shared" si="32"/>
        <v>0</v>
      </c>
      <c r="X250" s="26">
        <f t="shared" si="32"/>
        <v>0</v>
      </c>
      <c r="Y250" s="27">
        <f t="shared" si="26"/>
        <v>0.89704002414656248</v>
      </c>
      <c r="Z250" s="27">
        <f t="shared" si="27"/>
        <v>0.89704002414656248</v>
      </c>
      <c r="AA250" s="27">
        <f t="shared" si="28"/>
        <v>0.10295997585343748</v>
      </c>
      <c r="AB250" s="28">
        <f t="shared" si="29"/>
        <v>1</v>
      </c>
    </row>
    <row r="251" spans="1:28" ht="43.5" outlineLevel="2" x14ac:dyDescent="0.35">
      <c r="A251" s="15" t="s">
        <v>32</v>
      </c>
      <c r="B251" s="16" t="s">
        <v>33</v>
      </c>
      <c r="C251" s="16" t="s">
        <v>34</v>
      </c>
      <c r="D251" s="16" t="s">
        <v>65</v>
      </c>
      <c r="E251" s="16" t="s">
        <v>55</v>
      </c>
      <c r="F251" s="16" t="s">
        <v>36</v>
      </c>
      <c r="G251" s="16">
        <v>1112</v>
      </c>
      <c r="H251" s="16">
        <v>3480</v>
      </c>
      <c r="I251" s="17" t="s">
        <v>66</v>
      </c>
      <c r="J251" s="18">
        <v>295592180</v>
      </c>
      <c r="K251" s="19">
        <v>294242412</v>
      </c>
      <c r="L251" s="19">
        <v>0</v>
      </c>
      <c r="M251" s="19">
        <v>0</v>
      </c>
      <c r="N251" s="19">
        <v>0</v>
      </c>
      <c r="O251" s="19">
        <v>294242412</v>
      </c>
      <c r="P251" s="19">
        <v>0</v>
      </c>
      <c r="Q251" s="19">
        <v>53265999.109999999</v>
      </c>
      <c r="R251" s="19">
        <v>0</v>
      </c>
      <c r="S251" s="19">
        <v>240976412.88999999</v>
      </c>
      <c r="T251" s="19">
        <v>240976412.88999999</v>
      </c>
      <c r="U251" s="19">
        <v>0</v>
      </c>
      <c r="V251" s="19">
        <v>0</v>
      </c>
      <c r="W251" s="19">
        <v>0</v>
      </c>
      <c r="X251" s="19">
        <v>0</v>
      </c>
      <c r="Y251" s="20">
        <f t="shared" si="26"/>
        <v>0.81897239508082875</v>
      </c>
      <c r="Z251" s="20">
        <f t="shared" si="27"/>
        <v>0.81897239508082875</v>
      </c>
      <c r="AA251" s="20">
        <f t="shared" si="28"/>
        <v>0.18102760491917119</v>
      </c>
      <c r="AB251" s="21">
        <f t="shared" si="29"/>
        <v>1</v>
      </c>
    </row>
    <row r="252" spans="1:28" ht="43.5" outlineLevel="2" x14ac:dyDescent="0.35">
      <c r="A252" s="15" t="s">
        <v>199</v>
      </c>
      <c r="B252" s="16" t="s">
        <v>33</v>
      </c>
      <c r="C252" s="16" t="s">
        <v>34</v>
      </c>
      <c r="D252" s="16" t="s">
        <v>65</v>
      </c>
      <c r="E252" s="16" t="s">
        <v>55</v>
      </c>
      <c r="F252" s="16" t="s">
        <v>36</v>
      </c>
      <c r="G252" s="16">
        <v>1112</v>
      </c>
      <c r="H252" s="16">
        <v>3480</v>
      </c>
      <c r="I252" s="17" t="s">
        <v>66</v>
      </c>
      <c r="J252" s="18">
        <v>415702180</v>
      </c>
      <c r="K252" s="19">
        <v>419825066</v>
      </c>
      <c r="L252" s="19">
        <v>0</v>
      </c>
      <c r="M252" s="19">
        <v>0</v>
      </c>
      <c r="N252" s="19">
        <v>0</v>
      </c>
      <c r="O252" s="19">
        <v>419825066</v>
      </c>
      <c r="P252" s="19">
        <v>0</v>
      </c>
      <c r="Q252" s="19">
        <v>63720280.5</v>
      </c>
      <c r="R252" s="19">
        <v>0</v>
      </c>
      <c r="S252" s="19">
        <v>351104785.5</v>
      </c>
      <c r="T252" s="19">
        <v>351104785.5</v>
      </c>
      <c r="U252" s="19">
        <v>5000000</v>
      </c>
      <c r="V252" s="19">
        <v>5000000</v>
      </c>
      <c r="W252" s="19">
        <v>0</v>
      </c>
      <c r="X252" s="19">
        <v>5000000</v>
      </c>
      <c r="Y252" s="20">
        <f t="shared" si="26"/>
        <v>0.83631210695742497</v>
      </c>
      <c r="Z252" s="20">
        <f t="shared" si="27"/>
        <v>0.83631210695742497</v>
      </c>
      <c r="AA252" s="20">
        <f t="shared" si="28"/>
        <v>0.15177817062500026</v>
      </c>
      <c r="AB252" s="21">
        <f t="shared" si="29"/>
        <v>0.98809027758242518</v>
      </c>
    </row>
    <row r="253" spans="1:28" ht="43.5" outlineLevel="2" x14ac:dyDescent="0.35">
      <c r="A253" s="15" t="s">
        <v>276</v>
      </c>
      <c r="B253" s="16" t="s">
        <v>277</v>
      </c>
      <c r="C253" s="16" t="s">
        <v>34</v>
      </c>
      <c r="D253" s="16" t="s">
        <v>65</v>
      </c>
      <c r="E253" s="16" t="s">
        <v>55</v>
      </c>
      <c r="F253" s="16" t="s">
        <v>36</v>
      </c>
      <c r="G253" s="16">
        <v>1112</v>
      </c>
      <c r="H253" s="16">
        <v>3480</v>
      </c>
      <c r="I253" s="17" t="s">
        <v>66</v>
      </c>
      <c r="J253" s="18">
        <v>14270038</v>
      </c>
      <c r="K253" s="19">
        <v>14231221</v>
      </c>
      <c r="L253" s="19">
        <v>0</v>
      </c>
      <c r="M253" s="19">
        <v>0</v>
      </c>
      <c r="N253" s="19">
        <v>0</v>
      </c>
      <c r="O253" s="19">
        <v>14231221</v>
      </c>
      <c r="P253" s="19">
        <v>0</v>
      </c>
      <c r="Q253" s="19">
        <v>3611853.12</v>
      </c>
      <c r="R253" s="19">
        <v>0</v>
      </c>
      <c r="S253" s="19">
        <v>9693448.8800000008</v>
      </c>
      <c r="T253" s="19">
        <v>9693448.8800000008</v>
      </c>
      <c r="U253" s="19">
        <v>925919</v>
      </c>
      <c r="V253" s="19">
        <v>925919</v>
      </c>
      <c r="W253" s="19">
        <v>0</v>
      </c>
      <c r="X253" s="19">
        <v>925918.99999999814</v>
      </c>
      <c r="Y253" s="20">
        <f t="shared" si="26"/>
        <v>0.68113964922616277</v>
      </c>
      <c r="Z253" s="20">
        <f t="shared" si="27"/>
        <v>0.68113964922616277</v>
      </c>
      <c r="AA253" s="20">
        <f t="shared" si="28"/>
        <v>0.25379783786647681</v>
      </c>
      <c r="AB253" s="21">
        <f t="shared" si="29"/>
        <v>0.93493748709263957</v>
      </c>
    </row>
    <row r="254" spans="1:28" ht="43.5" outlineLevel="2" x14ac:dyDescent="0.35">
      <c r="A254" s="15" t="s">
        <v>276</v>
      </c>
      <c r="B254" s="16" t="s">
        <v>281</v>
      </c>
      <c r="C254" s="16" t="s">
        <v>34</v>
      </c>
      <c r="D254" s="16" t="s">
        <v>65</v>
      </c>
      <c r="E254" s="16" t="s">
        <v>55</v>
      </c>
      <c r="F254" s="16" t="s">
        <v>36</v>
      </c>
      <c r="G254" s="16">
        <v>1112</v>
      </c>
      <c r="H254" s="16">
        <v>3480</v>
      </c>
      <c r="I254" s="17" t="s">
        <v>66</v>
      </c>
      <c r="J254" s="18">
        <v>257139925</v>
      </c>
      <c r="K254" s="19">
        <v>245783254</v>
      </c>
      <c r="L254" s="19">
        <v>0</v>
      </c>
      <c r="M254" s="19">
        <v>0</v>
      </c>
      <c r="N254" s="19">
        <v>0</v>
      </c>
      <c r="O254" s="19">
        <v>245783254</v>
      </c>
      <c r="P254" s="19">
        <v>0</v>
      </c>
      <c r="Q254" s="19">
        <v>48415992.850000001</v>
      </c>
      <c r="R254" s="19">
        <v>0</v>
      </c>
      <c r="S254" s="19">
        <v>191367261.15000001</v>
      </c>
      <c r="T254" s="19">
        <v>191367261.15000001</v>
      </c>
      <c r="U254" s="19">
        <v>6000000</v>
      </c>
      <c r="V254" s="19">
        <v>6000000</v>
      </c>
      <c r="W254" s="19">
        <v>0</v>
      </c>
      <c r="X254" s="19">
        <v>6000000</v>
      </c>
      <c r="Y254" s="20">
        <f t="shared" si="26"/>
        <v>0.77860170713664656</v>
      </c>
      <c r="Z254" s="20">
        <f t="shared" si="27"/>
        <v>0.77860170713664656</v>
      </c>
      <c r="AA254" s="20">
        <f t="shared" si="28"/>
        <v>0.19698654022214224</v>
      </c>
      <c r="AB254" s="21">
        <f t="shared" si="29"/>
        <v>0.9755882473587888</v>
      </c>
    </row>
    <row r="255" spans="1:28" ht="43.5" outlineLevel="2" x14ac:dyDescent="0.35">
      <c r="A255" s="15" t="s">
        <v>276</v>
      </c>
      <c r="B255" s="16" t="s">
        <v>309</v>
      </c>
      <c r="C255" s="16" t="s">
        <v>34</v>
      </c>
      <c r="D255" s="16" t="s">
        <v>65</v>
      </c>
      <c r="E255" s="16" t="s">
        <v>55</v>
      </c>
      <c r="F255" s="16" t="s">
        <v>36</v>
      </c>
      <c r="G255" s="16">
        <v>1112</v>
      </c>
      <c r="H255" s="16">
        <v>3480</v>
      </c>
      <c r="I255" s="17" t="s">
        <v>66</v>
      </c>
      <c r="J255" s="18">
        <v>52039393</v>
      </c>
      <c r="K255" s="19">
        <v>51813944</v>
      </c>
      <c r="L255" s="19">
        <v>0</v>
      </c>
      <c r="M255" s="19">
        <v>0</v>
      </c>
      <c r="N255" s="19">
        <v>0</v>
      </c>
      <c r="O255" s="19">
        <v>51813944</v>
      </c>
      <c r="P255" s="19">
        <v>0</v>
      </c>
      <c r="Q255" s="19">
        <v>10292089.619999999</v>
      </c>
      <c r="R255" s="19">
        <v>0</v>
      </c>
      <c r="S255" s="19">
        <v>35853141.380000003</v>
      </c>
      <c r="T255" s="19">
        <v>35853141.380000003</v>
      </c>
      <c r="U255" s="19">
        <v>5668713</v>
      </c>
      <c r="V255" s="19">
        <v>5668713</v>
      </c>
      <c r="W255" s="19">
        <v>0</v>
      </c>
      <c r="X255" s="19">
        <v>5668713</v>
      </c>
      <c r="Y255" s="20">
        <f t="shared" si="26"/>
        <v>0.69195931851858261</v>
      </c>
      <c r="Z255" s="20">
        <f t="shared" si="27"/>
        <v>0.69195931851858261</v>
      </c>
      <c r="AA255" s="20">
        <f t="shared" si="28"/>
        <v>0.19863551826898179</v>
      </c>
      <c r="AB255" s="21">
        <f t="shared" si="29"/>
        <v>0.89059483678756446</v>
      </c>
    </row>
    <row r="256" spans="1:28" ht="43.5" outlineLevel="2" x14ac:dyDescent="0.35">
      <c r="A256" s="15" t="s">
        <v>317</v>
      </c>
      <c r="B256" s="16" t="s">
        <v>33</v>
      </c>
      <c r="C256" s="16" t="s">
        <v>34</v>
      </c>
      <c r="D256" s="16" t="s">
        <v>65</v>
      </c>
      <c r="E256" s="16" t="s">
        <v>55</v>
      </c>
      <c r="F256" s="16" t="s">
        <v>36</v>
      </c>
      <c r="G256" s="16">
        <v>1112</v>
      </c>
      <c r="H256" s="16">
        <v>3480</v>
      </c>
      <c r="I256" s="17" t="s">
        <v>66</v>
      </c>
      <c r="J256" s="18">
        <v>73735063</v>
      </c>
      <c r="K256" s="19">
        <v>72922701</v>
      </c>
      <c r="L256" s="19">
        <v>0</v>
      </c>
      <c r="M256" s="19">
        <v>0</v>
      </c>
      <c r="N256" s="19">
        <v>0</v>
      </c>
      <c r="O256" s="19">
        <v>72922701</v>
      </c>
      <c r="P256" s="19">
        <v>0</v>
      </c>
      <c r="Q256" s="19">
        <v>14693643.48</v>
      </c>
      <c r="R256" s="19">
        <v>0</v>
      </c>
      <c r="S256" s="19">
        <v>54278211.520000003</v>
      </c>
      <c r="T256" s="19">
        <v>54278211.520000003</v>
      </c>
      <c r="U256" s="19">
        <v>3950846</v>
      </c>
      <c r="V256" s="19">
        <v>3950846</v>
      </c>
      <c r="W256" s="19">
        <v>0</v>
      </c>
      <c r="X256" s="19">
        <v>3950845.9999999925</v>
      </c>
      <c r="Y256" s="20">
        <f t="shared" si="26"/>
        <v>0.74432530303560762</v>
      </c>
      <c r="Z256" s="20">
        <f t="shared" si="27"/>
        <v>0.74432530303560762</v>
      </c>
      <c r="AA256" s="20">
        <f t="shared" si="28"/>
        <v>0.20149614973806307</v>
      </c>
      <c r="AB256" s="21">
        <f t="shared" si="29"/>
        <v>0.94582145277367069</v>
      </c>
    </row>
    <row r="257" spans="1:28" ht="43.5" outlineLevel="2" x14ac:dyDescent="0.35">
      <c r="A257" s="15" t="s">
        <v>326</v>
      </c>
      <c r="B257" s="16" t="s">
        <v>33</v>
      </c>
      <c r="C257" s="16" t="s">
        <v>34</v>
      </c>
      <c r="D257" s="16" t="s">
        <v>65</v>
      </c>
      <c r="E257" s="16" t="s">
        <v>55</v>
      </c>
      <c r="F257" s="16" t="s">
        <v>36</v>
      </c>
      <c r="G257" s="16">
        <v>1112</v>
      </c>
      <c r="H257" s="16">
        <v>3480</v>
      </c>
      <c r="I257" s="17" t="s">
        <v>66</v>
      </c>
      <c r="J257" s="18">
        <v>246388775</v>
      </c>
      <c r="K257" s="19">
        <v>246023004</v>
      </c>
      <c r="L257" s="19">
        <v>0</v>
      </c>
      <c r="M257" s="19">
        <v>0</v>
      </c>
      <c r="N257" s="19">
        <v>0</v>
      </c>
      <c r="O257" s="19">
        <v>246023004</v>
      </c>
      <c r="P257" s="19">
        <v>0</v>
      </c>
      <c r="Q257" s="19">
        <v>43824956.850000001</v>
      </c>
      <c r="R257" s="19">
        <v>0</v>
      </c>
      <c r="S257" s="19">
        <v>189198047.15000001</v>
      </c>
      <c r="T257" s="19">
        <v>189198047.15000001</v>
      </c>
      <c r="U257" s="19">
        <v>13000000</v>
      </c>
      <c r="V257" s="19">
        <v>13000000</v>
      </c>
      <c r="W257" s="19">
        <v>0</v>
      </c>
      <c r="X257" s="19">
        <v>13000000</v>
      </c>
      <c r="Y257" s="20">
        <f t="shared" si="26"/>
        <v>0.76902583934793356</v>
      </c>
      <c r="Z257" s="20">
        <f t="shared" si="27"/>
        <v>0.76902583934793356</v>
      </c>
      <c r="AA257" s="20">
        <f t="shared" si="28"/>
        <v>0.17813357343608405</v>
      </c>
      <c r="AB257" s="21">
        <f t="shared" si="29"/>
        <v>0.94715941278401761</v>
      </c>
    </row>
    <row r="258" spans="1:28" ht="43.5" outlineLevel="2" x14ac:dyDescent="0.35">
      <c r="A258" s="15" t="s">
        <v>341</v>
      </c>
      <c r="B258" s="16" t="s">
        <v>33</v>
      </c>
      <c r="C258" s="16" t="s">
        <v>34</v>
      </c>
      <c r="D258" s="16" t="s">
        <v>65</v>
      </c>
      <c r="E258" s="16" t="s">
        <v>55</v>
      </c>
      <c r="F258" s="16" t="s">
        <v>36</v>
      </c>
      <c r="G258" s="16">
        <v>1112</v>
      </c>
      <c r="H258" s="16">
        <v>3480</v>
      </c>
      <c r="I258" s="17" t="s">
        <v>66</v>
      </c>
      <c r="J258" s="18">
        <v>58826337</v>
      </c>
      <c r="K258" s="19">
        <v>58826337</v>
      </c>
      <c r="L258" s="19">
        <v>0</v>
      </c>
      <c r="M258" s="19">
        <v>0</v>
      </c>
      <c r="N258" s="19">
        <v>0</v>
      </c>
      <c r="O258" s="19">
        <v>58826337</v>
      </c>
      <c r="P258" s="19">
        <v>0</v>
      </c>
      <c r="Q258" s="19">
        <v>15093841.74</v>
      </c>
      <c r="R258" s="19">
        <v>0</v>
      </c>
      <c r="S258" s="19">
        <v>43732495.259999998</v>
      </c>
      <c r="T258" s="19">
        <v>43732495.259999998</v>
      </c>
      <c r="U258" s="19">
        <v>0</v>
      </c>
      <c r="V258" s="19">
        <v>0</v>
      </c>
      <c r="W258" s="19">
        <v>0</v>
      </c>
      <c r="X258" s="19">
        <v>0</v>
      </c>
      <c r="Y258" s="20">
        <f t="shared" si="26"/>
        <v>0.74341693687301991</v>
      </c>
      <c r="Z258" s="20">
        <f t="shared" si="27"/>
        <v>0.74341693687301991</v>
      </c>
      <c r="AA258" s="20">
        <f t="shared" si="28"/>
        <v>0.25658306312698004</v>
      </c>
      <c r="AB258" s="21">
        <f t="shared" si="29"/>
        <v>1</v>
      </c>
    </row>
    <row r="259" spans="1:28" ht="43.5" outlineLevel="2" x14ac:dyDescent="0.35">
      <c r="A259" s="15" t="s">
        <v>346</v>
      </c>
      <c r="B259" s="16" t="s">
        <v>33</v>
      </c>
      <c r="C259" s="16" t="s">
        <v>34</v>
      </c>
      <c r="D259" s="16" t="s">
        <v>65</v>
      </c>
      <c r="E259" s="16" t="s">
        <v>55</v>
      </c>
      <c r="F259" s="16" t="s">
        <v>36</v>
      </c>
      <c r="G259" s="16">
        <v>1112</v>
      </c>
      <c r="H259" s="16">
        <v>3480</v>
      </c>
      <c r="I259" s="17" t="s">
        <v>66</v>
      </c>
      <c r="J259" s="18">
        <v>1305113143</v>
      </c>
      <c r="K259" s="19">
        <v>1210113049</v>
      </c>
      <c r="L259" s="19">
        <v>0</v>
      </c>
      <c r="M259" s="19">
        <v>0</v>
      </c>
      <c r="N259" s="19">
        <v>0</v>
      </c>
      <c r="O259" s="19">
        <v>1210113049</v>
      </c>
      <c r="P259" s="19">
        <v>0</v>
      </c>
      <c r="Q259" s="19">
        <v>216079961.72</v>
      </c>
      <c r="R259" s="19">
        <v>0</v>
      </c>
      <c r="S259" s="19">
        <v>982033087.27999997</v>
      </c>
      <c r="T259" s="19">
        <v>982033087.27999997</v>
      </c>
      <c r="U259" s="19">
        <v>12000000</v>
      </c>
      <c r="V259" s="19">
        <v>12000000</v>
      </c>
      <c r="W259" s="19">
        <v>0</v>
      </c>
      <c r="X259" s="19">
        <v>12000000</v>
      </c>
      <c r="Y259" s="20">
        <f t="shared" si="26"/>
        <v>0.81152177318600249</v>
      </c>
      <c r="Z259" s="20">
        <f t="shared" si="27"/>
        <v>0.81152177318600249</v>
      </c>
      <c r="AA259" s="20">
        <f t="shared" si="28"/>
        <v>0.17856179792339386</v>
      </c>
      <c r="AB259" s="21">
        <f t="shared" si="29"/>
        <v>0.99008357110939638</v>
      </c>
    </row>
    <row r="260" spans="1:28" ht="43.5" outlineLevel="2" x14ac:dyDescent="0.35">
      <c r="A260" s="15" t="s">
        <v>353</v>
      </c>
      <c r="B260" s="16" t="s">
        <v>33</v>
      </c>
      <c r="C260" s="16" t="s">
        <v>34</v>
      </c>
      <c r="D260" s="16" t="s">
        <v>65</v>
      </c>
      <c r="E260" s="16" t="s">
        <v>55</v>
      </c>
      <c r="F260" s="16" t="s">
        <v>36</v>
      </c>
      <c r="G260" s="16">
        <v>1112</v>
      </c>
      <c r="H260" s="16">
        <v>3460</v>
      </c>
      <c r="I260" s="17" t="s">
        <v>66</v>
      </c>
      <c r="J260" s="18">
        <v>40283087</v>
      </c>
      <c r="K260" s="19">
        <v>46183087</v>
      </c>
      <c r="L260" s="19">
        <v>0</v>
      </c>
      <c r="M260" s="19">
        <v>0</v>
      </c>
      <c r="N260" s="19">
        <v>0</v>
      </c>
      <c r="O260" s="19">
        <v>46183087</v>
      </c>
      <c r="P260" s="19">
        <v>0</v>
      </c>
      <c r="Q260" s="19">
        <v>8011110.6799999997</v>
      </c>
      <c r="R260" s="19">
        <v>0</v>
      </c>
      <c r="S260" s="19">
        <v>38171976.32</v>
      </c>
      <c r="T260" s="19">
        <v>38171976.32</v>
      </c>
      <c r="U260" s="19">
        <v>0</v>
      </c>
      <c r="V260" s="19">
        <v>0</v>
      </c>
      <c r="W260" s="19">
        <v>0</v>
      </c>
      <c r="X260" s="19">
        <v>0</v>
      </c>
      <c r="Y260" s="20">
        <f t="shared" si="26"/>
        <v>0.82653583377828344</v>
      </c>
      <c r="Z260" s="20">
        <f t="shared" si="27"/>
        <v>0.82653583377828344</v>
      </c>
      <c r="AA260" s="20">
        <f t="shared" si="28"/>
        <v>0.17346416622171662</v>
      </c>
      <c r="AB260" s="21">
        <f t="shared" si="29"/>
        <v>1</v>
      </c>
    </row>
    <row r="261" spans="1:28" ht="43.5" outlineLevel="2" x14ac:dyDescent="0.35">
      <c r="A261" s="15" t="s">
        <v>385</v>
      </c>
      <c r="B261" s="16" t="s">
        <v>277</v>
      </c>
      <c r="C261" s="16" t="s">
        <v>34</v>
      </c>
      <c r="D261" s="16" t="s">
        <v>65</v>
      </c>
      <c r="E261" s="16" t="s">
        <v>55</v>
      </c>
      <c r="F261" s="16" t="s">
        <v>36</v>
      </c>
      <c r="G261" s="16">
        <v>1112</v>
      </c>
      <c r="H261" s="16">
        <v>3410</v>
      </c>
      <c r="I261" s="17" t="s">
        <v>66</v>
      </c>
      <c r="J261" s="18">
        <v>34793895933</v>
      </c>
      <c r="K261" s="19">
        <v>26653056774</v>
      </c>
      <c r="L261" s="19">
        <v>0</v>
      </c>
      <c r="M261" s="19">
        <v>0</v>
      </c>
      <c r="N261" s="19">
        <v>0</v>
      </c>
      <c r="O261" s="19">
        <v>26653056774</v>
      </c>
      <c r="P261" s="19">
        <v>0</v>
      </c>
      <c r="Q261" s="19">
        <v>465827400.04000002</v>
      </c>
      <c r="R261" s="19">
        <v>0</v>
      </c>
      <c r="S261" s="19">
        <v>26187229373.959999</v>
      </c>
      <c r="T261" s="19">
        <v>26187229373.959999</v>
      </c>
      <c r="U261" s="19">
        <v>0</v>
      </c>
      <c r="V261" s="19">
        <v>0</v>
      </c>
      <c r="W261" s="19">
        <v>0</v>
      </c>
      <c r="X261" s="19">
        <v>0</v>
      </c>
      <c r="Y261" s="20">
        <f t="shared" si="26"/>
        <v>0.98252255251658738</v>
      </c>
      <c r="Z261" s="20">
        <f t="shared" si="27"/>
        <v>0.98252255251658738</v>
      </c>
      <c r="AA261" s="20">
        <f t="shared" si="28"/>
        <v>1.7477447483412623E-2</v>
      </c>
      <c r="AB261" s="21">
        <f t="shared" si="29"/>
        <v>1</v>
      </c>
    </row>
    <row r="262" spans="1:28" ht="43.5" outlineLevel="2" x14ac:dyDescent="0.35">
      <c r="A262" s="15" t="s">
        <v>385</v>
      </c>
      <c r="B262" s="16" t="s">
        <v>281</v>
      </c>
      <c r="C262" s="16" t="s">
        <v>34</v>
      </c>
      <c r="D262" s="16" t="s">
        <v>65</v>
      </c>
      <c r="E262" s="16" t="s">
        <v>55</v>
      </c>
      <c r="F262" s="16" t="s">
        <v>36</v>
      </c>
      <c r="G262" s="16">
        <v>1112</v>
      </c>
      <c r="H262" s="16">
        <v>3420</v>
      </c>
      <c r="I262" s="17" t="s">
        <v>66</v>
      </c>
      <c r="J262" s="18">
        <v>16614355332</v>
      </c>
      <c r="K262" s="19">
        <v>13245506821</v>
      </c>
      <c r="L262" s="19">
        <v>0</v>
      </c>
      <c r="M262" s="19">
        <v>0</v>
      </c>
      <c r="N262" s="19">
        <v>0</v>
      </c>
      <c r="O262" s="19">
        <v>13245506821</v>
      </c>
      <c r="P262" s="19">
        <v>0</v>
      </c>
      <c r="Q262" s="19">
        <v>161953602.56</v>
      </c>
      <c r="R262" s="19">
        <v>0</v>
      </c>
      <c r="S262" s="19">
        <v>13083553218.440001</v>
      </c>
      <c r="T262" s="19">
        <v>13083553218.440001</v>
      </c>
      <c r="U262" s="19">
        <v>0</v>
      </c>
      <c r="V262" s="19">
        <v>0</v>
      </c>
      <c r="W262" s="19">
        <v>0</v>
      </c>
      <c r="X262" s="19">
        <v>0</v>
      </c>
      <c r="Y262" s="20">
        <f t="shared" si="26"/>
        <v>0.98777294030733265</v>
      </c>
      <c r="Z262" s="20">
        <f t="shared" si="27"/>
        <v>0.98777294030733265</v>
      </c>
      <c r="AA262" s="20">
        <f t="shared" si="28"/>
        <v>1.2227059692667384E-2</v>
      </c>
      <c r="AB262" s="21">
        <f t="shared" si="29"/>
        <v>1</v>
      </c>
    </row>
    <row r="263" spans="1:28" ht="43.5" outlineLevel="2" x14ac:dyDescent="0.35">
      <c r="A263" s="15" t="s">
        <v>385</v>
      </c>
      <c r="B263" s="16" t="s">
        <v>309</v>
      </c>
      <c r="C263" s="16" t="s">
        <v>34</v>
      </c>
      <c r="D263" s="16" t="s">
        <v>65</v>
      </c>
      <c r="E263" s="16" t="s">
        <v>55</v>
      </c>
      <c r="F263" s="16" t="s">
        <v>36</v>
      </c>
      <c r="G263" s="16">
        <v>1112</v>
      </c>
      <c r="H263" s="16">
        <v>3420</v>
      </c>
      <c r="I263" s="17" t="s">
        <v>66</v>
      </c>
      <c r="J263" s="18">
        <v>10288136777</v>
      </c>
      <c r="K263" s="19">
        <v>8052327459</v>
      </c>
      <c r="L263" s="19">
        <v>0</v>
      </c>
      <c r="M263" s="19">
        <v>0</v>
      </c>
      <c r="N263" s="19">
        <v>0</v>
      </c>
      <c r="O263" s="19">
        <v>8052327459</v>
      </c>
      <c r="P263" s="19">
        <v>0</v>
      </c>
      <c r="Q263" s="19">
        <v>71007033.439999998</v>
      </c>
      <c r="R263" s="19">
        <v>0</v>
      </c>
      <c r="S263" s="19">
        <v>7981320425.5600004</v>
      </c>
      <c r="T263" s="19">
        <v>7981320425.5600004</v>
      </c>
      <c r="U263" s="19">
        <v>0</v>
      </c>
      <c r="V263" s="19">
        <v>0</v>
      </c>
      <c r="W263" s="19">
        <v>0</v>
      </c>
      <c r="X263" s="19">
        <v>0</v>
      </c>
      <c r="Y263" s="20">
        <f t="shared" si="26"/>
        <v>0.99118180006941525</v>
      </c>
      <c r="Z263" s="20">
        <f t="shared" si="27"/>
        <v>0.99118180006941525</v>
      </c>
      <c r="AA263" s="20">
        <f t="shared" si="28"/>
        <v>8.8181999305848146E-3</v>
      </c>
      <c r="AB263" s="21">
        <f t="shared" si="29"/>
        <v>1</v>
      </c>
    </row>
    <row r="264" spans="1:28" ht="43.5" outlineLevel="2" x14ac:dyDescent="0.35">
      <c r="A264" s="15" t="s">
        <v>385</v>
      </c>
      <c r="B264" s="16" t="s">
        <v>475</v>
      </c>
      <c r="C264" s="16" t="s">
        <v>34</v>
      </c>
      <c r="D264" s="16" t="s">
        <v>65</v>
      </c>
      <c r="E264" s="16" t="s">
        <v>55</v>
      </c>
      <c r="F264" s="16" t="s">
        <v>36</v>
      </c>
      <c r="G264" s="16">
        <v>1112</v>
      </c>
      <c r="H264" s="16">
        <v>3480</v>
      </c>
      <c r="I264" s="17" t="s">
        <v>66</v>
      </c>
      <c r="J264" s="18">
        <v>7741236684</v>
      </c>
      <c r="K264" s="19">
        <v>5793727400</v>
      </c>
      <c r="L264" s="19">
        <v>0</v>
      </c>
      <c r="M264" s="19">
        <v>0</v>
      </c>
      <c r="N264" s="19">
        <v>0</v>
      </c>
      <c r="O264" s="19">
        <v>5793727400</v>
      </c>
      <c r="P264" s="19">
        <v>0</v>
      </c>
      <c r="Q264" s="19">
        <v>58466003.340000004</v>
      </c>
      <c r="R264" s="19">
        <v>0</v>
      </c>
      <c r="S264" s="19">
        <v>5735261396.6599998</v>
      </c>
      <c r="T264" s="19">
        <v>5735261396.6599998</v>
      </c>
      <c r="U264" s="19">
        <v>0</v>
      </c>
      <c r="V264" s="19">
        <v>0</v>
      </c>
      <c r="W264" s="19">
        <v>0</v>
      </c>
      <c r="X264" s="19">
        <v>0</v>
      </c>
      <c r="Y264" s="20">
        <f t="shared" si="26"/>
        <v>0.9899087410740105</v>
      </c>
      <c r="Z264" s="20">
        <f t="shared" si="27"/>
        <v>0.9899087410740105</v>
      </c>
      <c r="AA264" s="20">
        <f t="shared" si="28"/>
        <v>1.0091258925989511E-2</v>
      </c>
      <c r="AB264" s="21">
        <f t="shared" si="29"/>
        <v>1</v>
      </c>
    </row>
    <row r="265" spans="1:28" ht="43.5" outlineLevel="2" x14ac:dyDescent="0.35">
      <c r="A265" s="15" t="s">
        <v>385</v>
      </c>
      <c r="B265" s="16" t="s">
        <v>498</v>
      </c>
      <c r="C265" s="16" t="s">
        <v>34</v>
      </c>
      <c r="D265" s="16" t="s">
        <v>65</v>
      </c>
      <c r="E265" s="16" t="s">
        <v>55</v>
      </c>
      <c r="F265" s="16" t="s">
        <v>36</v>
      </c>
      <c r="G265" s="16">
        <v>1112</v>
      </c>
      <c r="H265" s="16">
        <v>3480</v>
      </c>
      <c r="I265" s="17" t="s">
        <v>66</v>
      </c>
      <c r="J265" s="18">
        <v>4969195928</v>
      </c>
      <c r="K265" s="19">
        <v>3661018352</v>
      </c>
      <c r="L265" s="19">
        <v>0</v>
      </c>
      <c r="M265" s="19">
        <v>0</v>
      </c>
      <c r="N265" s="19">
        <v>0</v>
      </c>
      <c r="O265" s="19">
        <v>3661018352</v>
      </c>
      <c r="P265" s="19">
        <v>0</v>
      </c>
      <c r="Q265" s="19">
        <v>28258458.719999999</v>
      </c>
      <c r="R265" s="19">
        <v>0</v>
      </c>
      <c r="S265" s="19">
        <v>3632759893.2800002</v>
      </c>
      <c r="T265" s="19">
        <v>3632759893.2800002</v>
      </c>
      <c r="U265" s="19">
        <v>0</v>
      </c>
      <c r="V265" s="19">
        <v>0</v>
      </c>
      <c r="W265" s="19">
        <v>0</v>
      </c>
      <c r="X265" s="19">
        <v>0</v>
      </c>
      <c r="Y265" s="20">
        <f t="shared" si="26"/>
        <v>0.992281257288819</v>
      </c>
      <c r="Z265" s="20">
        <f t="shared" si="27"/>
        <v>0.992281257288819</v>
      </c>
      <c r="AA265" s="20">
        <f t="shared" si="28"/>
        <v>7.7187427111810331E-3</v>
      </c>
      <c r="AB265" s="21">
        <f t="shared" si="29"/>
        <v>1</v>
      </c>
    </row>
    <row r="266" spans="1:28" outlineLevel="1" x14ac:dyDescent="0.35">
      <c r="A266" s="22"/>
      <c r="B266" s="23"/>
      <c r="C266" s="23"/>
      <c r="D266" s="23" t="s">
        <v>528</v>
      </c>
      <c r="E266" s="23"/>
      <c r="F266" s="23"/>
      <c r="G266" s="23"/>
      <c r="H266" s="23"/>
      <c r="I266" s="24"/>
      <c r="J266" s="25">
        <f t="shared" ref="J266:X266" si="33">SUBTOTAL(9,J251:J265)</f>
        <v>77165910775</v>
      </c>
      <c r="K266" s="26">
        <f t="shared" si="33"/>
        <v>60065600881</v>
      </c>
      <c r="L266" s="26">
        <f t="shared" si="33"/>
        <v>0</v>
      </c>
      <c r="M266" s="26">
        <f t="shared" si="33"/>
        <v>0</v>
      </c>
      <c r="N266" s="26">
        <f t="shared" si="33"/>
        <v>0</v>
      </c>
      <c r="O266" s="26">
        <f t="shared" si="33"/>
        <v>60065600881</v>
      </c>
      <c r="P266" s="26">
        <f t="shared" si="33"/>
        <v>0</v>
      </c>
      <c r="Q266" s="26">
        <f t="shared" si="33"/>
        <v>1262522227.77</v>
      </c>
      <c r="R266" s="26">
        <f t="shared" si="33"/>
        <v>0</v>
      </c>
      <c r="S266" s="26">
        <f t="shared" si="33"/>
        <v>58756533175.229996</v>
      </c>
      <c r="T266" s="26">
        <f t="shared" si="33"/>
        <v>58756533175.229996</v>
      </c>
      <c r="U266" s="26">
        <f t="shared" si="33"/>
        <v>46545478</v>
      </c>
      <c r="V266" s="26">
        <f t="shared" si="33"/>
        <v>46545478</v>
      </c>
      <c r="W266" s="26">
        <f t="shared" si="33"/>
        <v>0</v>
      </c>
      <c r="X266" s="26">
        <f t="shared" si="33"/>
        <v>46545477.999999993</v>
      </c>
      <c r="Y266" s="27">
        <f t="shared" ref="Y266:Y310" si="34">S266/K266</f>
        <v>0.97820603329410649</v>
      </c>
      <c r="Z266" s="27">
        <f t="shared" ref="Z266:Z310" si="35">S266/O266</f>
        <v>0.97820603329410649</v>
      </c>
      <c r="AA266" s="27">
        <f t="shared" ref="AA266:AA310" si="36">(P266+Q266+R266)/O266</f>
        <v>2.1019055986325145E-2</v>
      </c>
      <c r="AB266" s="28">
        <f t="shared" ref="AB266:AB310" si="37">Z266+AA266</f>
        <v>0.99922508928043163</v>
      </c>
    </row>
    <row r="267" spans="1:28" outlineLevel="2" x14ac:dyDescent="0.35">
      <c r="A267" s="15" t="s">
        <v>199</v>
      </c>
      <c r="B267" s="16" t="s">
        <v>33</v>
      </c>
      <c r="C267" s="16" t="s">
        <v>68</v>
      </c>
      <c r="D267" s="16" t="s">
        <v>200</v>
      </c>
      <c r="E267" s="16"/>
      <c r="F267" s="16" t="s">
        <v>36</v>
      </c>
      <c r="G267" s="16">
        <v>1120</v>
      </c>
      <c r="H267" s="16">
        <v>3480</v>
      </c>
      <c r="I267" s="17" t="s">
        <v>201</v>
      </c>
      <c r="J267" s="18">
        <v>2804004440</v>
      </c>
      <c r="K267" s="19">
        <v>2738004440</v>
      </c>
      <c r="L267" s="19">
        <v>0</v>
      </c>
      <c r="M267" s="19">
        <v>0</v>
      </c>
      <c r="N267" s="19">
        <v>0</v>
      </c>
      <c r="O267" s="19">
        <v>2738004440</v>
      </c>
      <c r="P267" s="19">
        <v>0</v>
      </c>
      <c r="Q267" s="19">
        <v>199987780.25999999</v>
      </c>
      <c r="R267" s="19">
        <v>27195665.440000001</v>
      </c>
      <c r="S267" s="19">
        <v>1078146592.23</v>
      </c>
      <c r="T267" s="19">
        <v>1019998695.5599999</v>
      </c>
      <c r="U267" s="19">
        <v>1432674402.0699999</v>
      </c>
      <c r="V267" s="19">
        <v>1432674402.0699999</v>
      </c>
      <c r="W267" s="19">
        <v>0</v>
      </c>
      <c r="X267" s="19">
        <v>1432674402.0699997</v>
      </c>
      <c r="Y267" s="20">
        <f t="shared" si="34"/>
        <v>0.39377094371329802</v>
      </c>
      <c r="Z267" s="20">
        <f t="shared" si="35"/>
        <v>0.39377094371329802</v>
      </c>
      <c r="AA267" s="20">
        <f t="shared" si="36"/>
        <v>8.2974096893721608E-2</v>
      </c>
      <c r="AB267" s="21">
        <f t="shared" si="37"/>
        <v>0.47674504060701961</v>
      </c>
    </row>
    <row r="268" spans="1:28" outlineLevel="2" x14ac:dyDescent="0.35">
      <c r="A268" s="15" t="s">
        <v>346</v>
      </c>
      <c r="B268" s="16" t="s">
        <v>33</v>
      </c>
      <c r="C268" s="16" t="s">
        <v>68</v>
      </c>
      <c r="D268" s="16" t="s">
        <v>200</v>
      </c>
      <c r="E268" s="16"/>
      <c r="F268" s="16" t="s">
        <v>36</v>
      </c>
      <c r="G268" s="16">
        <v>1120</v>
      </c>
      <c r="H268" s="16">
        <v>3480</v>
      </c>
      <c r="I268" s="17" t="s">
        <v>201</v>
      </c>
      <c r="J268" s="18">
        <v>2729472691</v>
      </c>
      <c r="K268" s="19">
        <v>2729472691</v>
      </c>
      <c r="L268" s="19">
        <v>0</v>
      </c>
      <c r="M268" s="19">
        <v>0</v>
      </c>
      <c r="N268" s="19">
        <v>0</v>
      </c>
      <c r="O268" s="19">
        <v>2729472691</v>
      </c>
      <c r="P268" s="19">
        <v>11752697.220000001</v>
      </c>
      <c r="Q268" s="19">
        <v>412745302.89999998</v>
      </c>
      <c r="R268" s="19">
        <v>86999707.959999993</v>
      </c>
      <c r="S268" s="19">
        <v>2101743163.4300001</v>
      </c>
      <c r="T268" s="19">
        <v>2001384510.1199999</v>
      </c>
      <c r="U268" s="19">
        <v>116231819.48999999</v>
      </c>
      <c r="V268" s="19">
        <v>116231819.48999999</v>
      </c>
      <c r="W268" s="19">
        <v>0</v>
      </c>
      <c r="X268" s="19">
        <v>116231819.49000001</v>
      </c>
      <c r="Y268" s="20">
        <f t="shared" si="34"/>
        <v>0.77001802229425564</v>
      </c>
      <c r="Z268" s="20">
        <f t="shared" si="35"/>
        <v>0.77001802229425564</v>
      </c>
      <c r="AA268" s="20">
        <f t="shared" si="36"/>
        <v>0.18739799440623894</v>
      </c>
      <c r="AB268" s="21">
        <f t="shared" si="37"/>
        <v>0.95741601670049459</v>
      </c>
    </row>
    <row r="269" spans="1:28" outlineLevel="1" x14ac:dyDescent="0.35">
      <c r="A269" s="22"/>
      <c r="B269" s="23"/>
      <c r="C269" s="23"/>
      <c r="D269" s="23" t="s">
        <v>529</v>
      </c>
      <c r="E269" s="23"/>
      <c r="F269" s="23"/>
      <c r="G269" s="23"/>
      <c r="H269" s="23"/>
      <c r="I269" s="24"/>
      <c r="J269" s="25">
        <f t="shared" ref="J269:X269" si="38">SUBTOTAL(9,J267:J268)</f>
        <v>5533477131</v>
      </c>
      <c r="K269" s="26">
        <f t="shared" si="38"/>
        <v>5467477131</v>
      </c>
      <c r="L269" s="26">
        <f t="shared" si="38"/>
        <v>0</v>
      </c>
      <c r="M269" s="26">
        <f t="shared" si="38"/>
        <v>0</v>
      </c>
      <c r="N269" s="26">
        <f t="shared" si="38"/>
        <v>0</v>
      </c>
      <c r="O269" s="26">
        <f t="shared" si="38"/>
        <v>5467477131</v>
      </c>
      <c r="P269" s="26">
        <f t="shared" si="38"/>
        <v>11752697.220000001</v>
      </c>
      <c r="Q269" s="26">
        <f t="shared" si="38"/>
        <v>612733083.15999997</v>
      </c>
      <c r="R269" s="26">
        <f t="shared" si="38"/>
        <v>114195373.39999999</v>
      </c>
      <c r="S269" s="26">
        <f t="shared" si="38"/>
        <v>3179889755.6599998</v>
      </c>
      <c r="T269" s="26">
        <f t="shared" si="38"/>
        <v>3021383205.6799998</v>
      </c>
      <c r="U269" s="26">
        <f t="shared" si="38"/>
        <v>1548906221.5599999</v>
      </c>
      <c r="V269" s="26">
        <f t="shared" si="38"/>
        <v>1548906221.5599999</v>
      </c>
      <c r="W269" s="26">
        <f t="shared" si="38"/>
        <v>0</v>
      </c>
      <c r="X269" s="26">
        <f t="shared" si="38"/>
        <v>1548906221.5599997</v>
      </c>
      <c r="Y269" s="27">
        <f t="shared" si="34"/>
        <v>0.5816009247904067</v>
      </c>
      <c r="Z269" s="27">
        <f t="shared" si="35"/>
        <v>0.5816009247904067</v>
      </c>
      <c r="AA269" s="27">
        <f t="shared" si="36"/>
        <v>0.13510457128238512</v>
      </c>
      <c r="AB269" s="28">
        <f t="shared" si="37"/>
        <v>0.71670549607279188</v>
      </c>
    </row>
    <row r="270" spans="1:28" outlineLevel="2" x14ac:dyDescent="0.35">
      <c r="A270" s="15" t="s">
        <v>199</v>
      </c>
      <c r="B270" s="16" t="s">
        <v>33</v>
      </c>
      <c r="C270" s="16" t="s">
        <v>68</v>
      </c>
      <c r="D270" s="16" t="s">
        <v>202</v>
      </c>
      <c r="E270" s="16"/>
      <c r="F270" s="16" t="s">
        <v>36</v>
      </c>
      <c r="G270" s="16">
        <v>1120</v>
      </c>
      <c r="H270" s="16">
        <v>3480</v>
      </c>
      <c r="I270" s="17" t="s">
        <v>203</v>
      </c>
      <c r="J270" s="19">
        <v>0</v>
      </c>
      <c r="K270" s="19">
        <v>66000000</v>
      </c>
      <c r="L270" s="19">
        <v>0</v>
      </c>
      <c r="M270" s="19">
        <v>0</v>
      </c>
      <c r="N270" s="19">
        <v>0</v>
      </c>
      <c r="O270" s="19">
        <v>66000000</v>
      </c>
      <c r="P270" s="19">
        <v>0</v>
      </c>
      <c r="Q270" s="19">
        <v>0</v>
      </c>
      <c r="R270" s="19">
        <v>0</v>
      </c>
      <c r="S270" s="19">
        <v>0</v>
      </c>
      <c r="T270" s="19">
        <v>0</v>
      </c>
      <c r="U270" s="19">
        <v>66000000</v>
      </c>
      <c r="V270" s="19">
        <v>66000000</v>
      </c>
      <c r="W270" s="19">
        <v>0</v>
      </c>
      <c r="X270" s="19">
        <v>66000000</v>
      </c>
      <c r="Y270" s="20">
        <f t="shared" si="34"/>
        <v>0</v>
      </c>
      <c r="Z270" s="20">
        <f t="shared" si="35"/>
        <v>0</v>
      </c>
      <c r="AA270" s="20">
        <f t="shared" si="36"/>
        <v>0</v>
      </c>
      <c r="AB270" s="21">
        <f t="shared" si="37"/>
        <v>0</v>
      </c>
    </row>
    <row r="271" spans="1:28" outlineLevel="2" x14ac:dyDescent="0.35">
      <c r="A271" s="15" t="s">
        <v>346</v>
      </c>
      <c r="B271" s="16" t="s">
        <v>33</v>
      </c>
      <c r="C271" s="16" t="s">
        <v>68</v>
      </c>
      <c r="D271" s="16" t="s">
        <v>202</v>
      </c>
      <c r="E271" s="16"/>
      <c r="F271" s="16" t="s">
        <v>36</v>
      </c>
      <c r="G271" s="16">
        <v>1120</v>
      </c>
      <c r="H271" s="16">
        <v>3480</v>
      </c>
      <c r="I271" s="17" t="s">
        <v>203</v>
      </c>
      <c r="J271" s="18">
        <v>216000000</v>
      </c>
      <c r="K271" s="19">
        <v>61469740.700000003</v>
      </c>
      <c r="L271" s="19">
        <v>0</v>
      </c>
      <c r="M271" s="19">
        <v>0</v>
      </c>
      <c r="N271" s="19">
        <v>0</v>
      </c>
      <c r="O271" s="19">
        <v>61469740.700000003</v>
      </c>
      <c r="P271" s="19">
        <v>0</v>
      </c>
      <c r="Q271" s="19">
        <v>42332955.409999996</v>
      </c>
      <c r="R271" s="19">
        <v>0</v>
      </c>
      <c r="S271" s="19">
        <v>4037044.59</v>
      </c>
      <c r="T271" s="19">
        <v>4037044.59</v>
      </c>
      <c r="U271" s="19">
        <v>1750000.7</v>
      </c>
      <c r="V271" s="19">
        <v>15099740.699999999</v>
      </c>
      <c r="W271" s="19">
        <v>0</v>
      </c>
      <c r="X271" s="19">
        <v>15099740.700000007</v>
      </c>
      <c r="Y271" s="20">
        <f t="shared" si="34"/>
        <v>6.5675315106705823E-2</v>
      </c>
      <c r="Z271" s="20">
        <f t="shared" si="35"/>
        <v>6.5675315106705823E-2</v>
      </c>
      <c r="AA271" s="20">
        <f t="shared" si="36"/>
        <v>0.68867958328641521</v>
      </c>
      <c r="AB271" s="21">
        <f t="shared" si="37"/>
        <v>0.75435489839312098</v>
      </c>
    </row>
    <row r="272" spans="1:28" outlineLevel="1" x14ac:dyDescent="0.35">
      <c r="A272" s="22"/>
      <c r="B272" s="23"/>
      <c r="C272" s="23"/>
      <c r="D272" s="23" t="s">
        <v>530</v>
      </c>
      <c r="E272" s="23"/>
      <c r="F272" s="23"/>
      <c r="G272" s="23"/>
      <c r="H272" s="23"/>
      <c r="I272" s="24"/>
      <c r="J272" s="25">
        <f t="shared" ref="J272:X272" si="39">SUBTOTAL(9,J270:J271)</f>
        <v>216000000</v>
      </c>
      <c r="K272" s="26">
        <f t="shared" si="39"/>
        <v>127469740.7</v>
      </c>
      <c r="L272" s="26">
        <f t="shared" si="39"/>
        <v>0</v>
      </c>
      <c r="M272" s="26">
        <f t="shared" si="39"/>
        <v>0</v>
      </c>
      <c r="N272" s="26">
        <f t="shared" si="39"/>
        <v>0</v>
      </c>
      <c r="O272" s="26">
        <f t="shared" si="39"/>
        <v>127469740.7</v>
      </c>
      <c r="P272" s="26">
        <f t="shared" si="39"/>
        <v>0</v>
      </c>
      <c r="Q272" s="26">
        <f t="shared" si="39"/>
        <v>42332955.409999996</v>
      </c>
      <c r="R272" s="26">
        <f t="shared" si="39"/>
        <v>0</v>
      </c>
      <c r="S272" s="26">
        <f t="shared" si="39"/>
        <v>4037044.59</v>
      </c>
      <c r="T272" s="26">
        <f t="shared" si="39"/>
        <v>4037044.59</v>
      </c>
      <c r="U272" s="26">
        <f t="shared" si="39"/>
        <v>67750000.700000003</v>
      </c>
      <c r="V272" s="26">
        <f t="shared" si="39"/>
        <v>81099740.700000003</v>
      </c>
      <c r="W272" s="26">
        <f t="shared" si="39"/>
        <v>0</v>
      </c>
      <c r="X272" s="26">
        <f t="shared" si="39"/>
        <v>81099740.700000003</v>
      </c>
      <c r="Y272" s="27">
        <f t="shared" si="34"/>
        <v>3.167061114136243E-2</v>
      </c>
      <c r="Z272" s="27">
        <f t="shared" si="35"/>
        <v>3.167061114136243E-2</v>
      </c>
      <c r="AA272" s="27">
        <f t="shared" si="36"/>
        <v>0.33210199673686158</v>
      </c>
      <c r="AB272" s="28">
        <f t="shared" si="37"/>
        <v>0.36377260787822402</v>
      </c>
    </row>
    <row r="273" spans="1:28" outlineLevel="2" x14ac:dyDescent="0.35">
      <c r="A273" s="15" t="s">
        <v>326</v>
      </c>
      <c r="B273" s="16" t="s">
        <v>33</v>
      </c>
      <c r="C273" s="16" t="s">
        <v>68</v>
      </c>
      <c r="D273" s="16" t="s">
        <v>327</v>
      </c>
      <c r="E273" s="16"/>
      <c r="F273" s="16" t="s">
        <v>36</v>
      </c>
      <c r="G273" s="16">
        <v>1120</v>
      </c>
      <c r="H273" s="16">
        <v>3480</v>
      </c>
      <c r="I273" s="17" t="s">
        <v>328</v>
      </c>
      <c r="J273" s="18">
        <v>1054467610</v>
      </c>
      <c r="K273" s="19">
        <v>1480235091</v>
      </c>
      <c r="L273" s="19">
        <v>0</v>
      </c>
      <c r="M273" s="19">
        <v>0</v>
      </c>
      <c r="N273" s="19">
        <v>0</v>
      </c>
      <c r="O273" s="19">
        <v>1480235091</v>
      </c>
      <c r="P273" s="19">
        <v>0</v>
      </c>
      <c r="Q273" s="19">
        <v>384365075.94</v>
      </c>
      <c r="R273" s="19">
        <v>0</v>
      </c>
      <c r="S273" s="19">
        <v>669008660.96000004</v>
      </c>
      <c r="T273" s="19">
        <v>630983559.01999998</v>
      </c>
      <c r="U273" s="19">
        <v>426861354.10000002</v>
      </c>
      <c r="V273" s="19">
        <v>426861354.10000002</v>
      </c>
      <c r="W273" s="19">
        <v>0</v>
      </c>
      <c r="X273" s="19">
        <v>426861354.0999999</v>
      </c>
      <c r="Y273" s="20">
        <f t="shared" si="34"/>
        <v>0.45196108714598771</v>
      </c>
      <c r="Z273" s="20">
        <f t="shared" si="35"/>
        <v>0.45196108714598771</v>
      </c>
      <c r="AA273" s="20">
        <f t="shared" si="36"/>
        <v>0.25966488585291886</v>
      </c>
      <c r="AB273" s="21">
        <f t="shared" si="37"/>
        <v>0.71162597299890651</v>
      </c>
    </row>
    <row r="274" spans="1:28" outlineLevel="1" x14ac:dyDescent="0.35">
      <c r="A274" s="22"/>
      <c r="B274" s="23"/>
      <c r="C274" s="23"/>
      <c r="D274" s="23" t="s">
        <v>531</v>
      </c>
      <c r="E274" s="23"/>
      <c r="F274" s="23"/>
      <c r="G274" s="23"/>
      <c r="H274" s="23"/>
      <c r="I274" s="24"/>
      <c r="J274" s="25">
        <f t="shared" ref="J274:X274" si="40">SUBTOTAL(9,J273:J273)</f>
        <v>1054467610</v>
      </c>
      <c r="K274" s="26">
        <f t="shared" si="40"/>
        <v>1480235091</v>
      </c>
      <c r="L274" s="26">
        <f t="shared" si="40"/>
        <v>0</v>
      </c>
      <c r="M274" s="26">
        <f t="shared" si="40"/>
        <v>0</v>
      </c>
      <c r="N274" s="26">
        <f t="shared" si="40"/>
        <v>0</v>
      </c>
      <c r="O274" s="26">
        <f t="shared" si="40"/>
        <v>1480235091</v>
      </c>
      <c r="P274" s="26">
        <f t="shared" si="40"/>
        <v>0</v>
      </c>
      <c r="Q274" s="26">
        <f t="shared" si="40"/>
        <v>384365075.94</v>
      </c>
      <c r="R274" s="26">
        <f t="shared" si="40"/>
        <v>0</v>
      </c>
      <c r="S274" s="26">
        <f t="shared" si="40"/>
        <v>669008660.96000004</v>
      </c>
      <c r="T274" s="26">
        <f t="shared" si="40"/>
        <v>630983559.01999998</v>
      </c>
      <c r="U274" s="26">
        <f t="shared" si="40"/>
        <v>426861354.10000002</v>
      </c>
      <c r="V274" s="26">
        <f t="shared" si="40"/>
        <v>426861354.10000002</v>
      </c>
      <c r="W274" s="26">
        <f t="shared" si="40"/>
        <v>0</v>
      </c>
      <c r="X274" s="26">
        <f t="shared" si="40"/>
        <v>426861354.0999999</v>
      </c>
      <c r="Y274" s="27">
        <f t="shared" si="34"/>
        <v>0.45196108714598771</v>
      </c>
      <c r="Z274" s="27">
        <f t="shared" si="35"/>
        <v>0.45196108714598771</v>
      </c>
      <c r="AA274" s="27">
        <f t="shared" si="36"/>
        <v>0.25966488585291886</v>
      </c>
      <c r="AB274" s="28">
        <f t="shared" si="37"/>
        <v>0.71162597299890651</v>
      </c>
    </row>
    <row r="275" spans="1:28" outlineLevel="2" x14ac:dyDescent="0.35">
      <c r="A275" s="15" t="s">
        <v>199</v>
      </c>
      <c r="B275" s="16" t="s">
        <v>33</v>
      </c>
      <c r="C275" s="16" t="s">
        <v>68</v>
      </c>
      <c r="D275" s="16" t="s">
        <v>204</v>
      </c>
      <c r="E275" s="16"/>
      <c r="F275" s="16" t="s">
        <v>36</v>
      </c>
      <c r="G275" s="16">
        <v>1120</v>
      </c>
      <c r="H275" s="16">
        <v>3480</v>
      </c>
      <c r="I275" s="17" t="s">
        <v>205</v>
      </c>
      <c r="J275" s="18">
        <v>246904060</v>
      </c>
      <c r="K275" s="19">
        <v>246904060</v>
      </c>
      <c r="L275" s="19">
        <v>0</v>
      </c>
      <c r="M275" s="19">
        <v>0</v>
      </c>
      <c r="N275" s="19">
        <v>0</v>
      </c>
      <c r="O275" s="19">
        <v>246904060</v>
      </c>
      <c r="P275" s="19">
        <v>0</v>
      </c>
      <c r="Q275" s="19">
        <v>148941803.16999999</v>
      </c>
      <c r="R275" s="19">
        <v>0</v>
      </c>
      <c r="S275" s="19">
        <v>97962256.109999999</v>
      </c>
      <c r="T275" s="19">
        <v>91830843.109999999</v>
      </c>
      <c r="U275" s="19">
        <v>0.72</v>
      </c>
      <c r="V275" s="19">
        <v>0.72</v>
      </c>
      <c r="W275" s="19">
        <v>0</v>
      </c>
      <c r="X275" s="19">
        <v>0.7200000137090683</v>
      </c>
      <c r="Y275" s="20">
        <f t="shared" si="34"/>
        <v>0.39676243521471455</v>
      </c>
      <c r="Z275" s="20">
        <f t="shared" si="35"/>
        <v>0.39676243521471455</v>
      </c>
      <c r="AA275" s="20">
        <f t="shared" si="36"/>
        <v>0.60323756186917299</v>
      </c>
      <c r="AB275" s="21">
        <f t="shared" si="37"/>
        <v>0.99999999708388754</v>
      </c>
    </row>
    <row r="276" spans="1:28" outlineLevel="1" x14ac:dyDescent="0.35">
      <c r="A276" s="22"/>
      <c r="B276" s="23"/>
      <c r="C276" s="23"/>
      <c r="D276" s="23" t="s">
        <v>532</v>
      </c>
      <c r="E276" s="23"/>
      <c r="F276" s="23"/>
      <c r="G276" s="23"/>
      <c r="H276" s="23"/>
      <c r="I276" s="24"/>
      <c r="J276" s="25">
        <f t="shared" ref="J276:X276" si="41">SUBTOTAL(9,J275:J275)</f>
        <v>246904060</v>
      </c>
      <c r="K276" s="26">
        <f t="shared" si="41"/>
        <v>246904060</v>
      </c>
      <c r="L276" s="26">
        <f t="shared" si="41"/>
        <v>0</v>
      </c>
      <c r="M276" s="26">
        <f t="shared" si="41"/>
        <v>0</v>
      </c>
      <c r="N276" s="26">
        <f t="shared" si="41"/>
        <v>0</v>
      </c>
      <c r="O276" s="26">
        <f t="shared" si="41"/>
        <v>246904060</v>
      </c>
      <c r="P276" s="26">
        <f t="shared" si="41"/>
        <v>0</v>
      </c>
      <c r="Q276" s="26">
        <f t="shared" si="41"/>
        <v>148941803.16999999</v>
      </c>
      <c r="R276" s="26">
        <f t="shared" si="41"/>
        <v>0</v>
      </c>
      <c r="S276" s="26">
        <f t="shared" si="41"/>
        <v>97962256.109999999</v>
      </c>
      <c r="T276" s="26">
        <f t="shared" si="41"/>
        <v>91830843.109999999</v>
      </c>
      <c r="U276" s="26">
        <f t="shared" si="41"/>
        <v>0.72</v>
      </c>
      <c r="V276" s="26">
        <f t="shared" si="41"/>
        <v>0.72</v>
      </c>
      <c r="W276" s="26">
        <f t="shared" si="41"/>
        <v>0</v>
      </c>
      <c r="X276" s="26">
        <f t="shared" si="41"/>
        <v>0.7200000137090683</v>
      </c>
      <c r="Y276" s="27">
        <f t="shared" si="34"/>
        <v>0.39676243521471455</v>
      </c>
      <c r="Z276" s="27">
        <f t="shared" si="35"/>
        <v>0.39676243521471455</v>
      </c>
      <c r="AA276" s="27">
        <f t="shared" si="36"/>
        <v>0.60323756186917299</v>
      </c>
      <c r="AB276" s="28">
        <f t="shared" si="37"/>
        <v>0.99999999708388754</v>
      </c>
    </row>
    <row r="277" spans="1:28" outlineLevel="2" x14ac:dyDescent="0.35">
      <c r="A277" s="15" t="s">
        <v>199</v>
      </c>
      <c r="B277" s="16" t="s">
        <v>33</v>
      </c>
      <c r="C277" s="16" t="s">
        <v>68</v>
      </c>
      <c r="D277" s="16" t="s">
        <v>206</v>
      </c>
      <c r="E277" s="16"/>
      <c r="F277" s="16" t="s">
        <v>36</v>
      </c>
      <c r="G277" s="16">
        <v>1120</v>
      </c>
      <c r="H277" s="16">
        <v>3480</v>
      </c>
      <c r="I277" s="17" t="s">
        <v>207</v>
      </c>
      <c r="J277" s="18">
        <v>650757660</v>
      </c>
      <c r="K277" s="19">
        <v>628410710</v>
      </c>
      <c r="L277" s="19">
        <v>0</v>
      </c>
      <c r="M277" s="19">
        <v>0</v>
      </c>
      <c r="N277" s="19">
        <v>0</v>
      </c>
      <c r="O277" s="19">
        <v>628410710</v>
      </c>
      <c r="P277" s="19">
        <v>0</v>
      </c>
      <c r="Q277" s="19">
        <v>269821432.92000002</v>
      </c>
      <c r="R277" s="19">
        <v>0</v>
      </c>
      <c r="S277" s="19">
        <v>338589276.80000001</v>
      </c>
      <c r="T277" s="19">
        <v>329624131.39999998</v>
      </c>
      <c r="U277" s="19">
        <v>20000000.280000001</v>
      </c>
      <c r="V277" s="19">
        <v>20000000.280000001</v>
      </c>
      <c r="W277" s="19">
        <v>0</v>
      </c>
      <c r="X277" s="19">
        <v>20000000.279999971</v>
      </c>
      <c r="Y277" s="20">
        <f t="shared" si="34"/>
        <v>0.53880252422814379</v>
      </c>
      <c r="Z277" s="20">
        <f t="shared" si="35"/>
        <v>0.53880252422814379</v>
      </c>
      <c r="AA277" s="20">
        <f t="shared" si="36"/>
        <v>0.42937115587988628</v>
      </c>
      <c r="AB277" s="21">
        <f t="shared" si="37"/>
        <v>0.96817368010803007</v>
      </c>
    </row>
    <row r="278" spans="1:28" outlineLevel="1" x14ac:dyDescent="0.35">
      <c r="A278" s="22"/>
      <c r="B278" s="23"/>
      <c r="C278" s="23"/>
      <c r="D278" s="23" t="s">
        <v>533</v>
      </c>
      <c r="E278" s="23"/>
      <c r="F278" s="23"/>
      <c r="G278" s="23"/>
      <c r="H278" s="23"/>
      <c r="I278" s="24"/>
      <c r="J278" s="25">
        <f t="shared" ref="J278:X278" si="42">SUBTOTAL(9,J277:J277)</f>
        <v>650757660</v>
      </c>
      <c r="K278" s="26">
        <f t="shared" si="42"/>
        <v>628410710</v>
      </c>
      <c r="L278" s="26">
        <f t="shared" si="42"/>
        <v>0</v>
      </c>
      <c r="M278" s="26">
        <f t="shared" si="42"/>
        <v>0</v>
      </c>
      <c r="N278" s="26">
        <f t="shared" si="42"/>
        <v>0</v>
      </c>
      <c r="O278" s="26">
        <f t="shared" si="42"/>
        <v>628410710</v>
      </c>
      <c r="P278" s="26">
        <f t="shared" si="42"/>
        <v>0</v>
      </c>
      <c r="Q278" s="26">
        <f t="shared" si="42"/>
        <v>269821432.92000002</v>
      </c>
      <c r="R278" s="26">
        <f t="shared" si="42"/>
        <v>0</v>
      </c>
      <c r="S278" s="26">
        <f t="shared" si="42"/>
        <v>338589276.80000001</v>
      </c>
      <c r="T278" s="26">
        <f t="shared" si="42"/>
        <v>329624131.39999998</v>
      </c>
      <c r="U278" s="26">
        <f t="shared" si="42"/>
        <v>20000000.280000001</v>
      </c>
      <c r="V278" s="26">
        <f t="shared" si="42"/>
        <v>20000000.280000001</v>
      </c>
      <c r="W278" s="26">
        <f t="shared" si="42"/>
        <v>0</v>
      </c>
      <c r="X278" s="26">
        <f t="shared" si="42"/>
        <v>20000000.279999971</v>
      </c>
      <c r="Y278" s="27">
        <f t="shared" si="34"/>
        <v>0.53880252422814379</v>
      </c>
      <c r="Z278" s="27">
        <f t="shared" si="35"/>
        <v>0.53880252422814379</v>
      </c>
      <c r="AA278" s="27">
        <f t="shared" si="36"/>
        <v>0.42937115587988628</v>
      </c>
      <c r="AB278" s="28">
        <f t="shared" si="37"/>
        <v>0.96817368010803007</v>
      </c>
    </row>
    <row r="279" spans="1:28" outlineLevel="2" x14ac:dyDescent="0.35">
      <c r="A279" s="15" t="s">
        <v>199</v>
      </c>
      <c r="B279" s="16" t="s">
        <v>33</v>
      </c>
      <c r="C279" s="16" t="s">
        <v>68</v>
      </c>
      <c r="D279" s="16" t="s">
        <v>208</v>
      </c>
      <c r="E279" s="16"/>
      <c r="F279" s="16" t="s">
        <v>36</v>
      </c>
      <c r="G279" s="16">
        <v>1120</v>
      </c>
      <c r="H279" s="16">
        <v>3480</v>
      </c>
      <c r="I279" s="17" t="s">
        <v>209</v>
      </c>
      <c r="J279" s="18">
        <v>21529568</v>
      </c>
      <c r="K279" s="19">
        <v>21529568</v>
      </c>
      <c r="L279" s="19">
        <v>0</v>
      </c>
      <c r="M279" s="19">
        <v>0</v>
      </c>
      <c r="N279" s="19">
        <v>0</v>
      </c>
      <c r="O279" s="19">
        <v>21529568</v>
      </c>
      <c r="P279" s="19">
        <v>0</v>
      </c>
      <c r="Q279" s="19">
        <v>19787431</v>
      </c>
      <c r="R279" s="19">
        <v>0</v>
      </c>
      <c r="S279" s="19">
        <v>0</v>
      </c>
      <c r="T279" s="19">
        <v>0</v>
      </c>
      <c r="U279" s="19">
        <v>1742137</v>
      </c>
      <c r="V279" s="19">
        <v>1742137</v>
      </c>
      <c r="W279" s="19">
        <v>0</v>
      </c>
      <c r="X279" s="19">
        <v>1742137</v>
      </c>
      <c r="Y279" s="20">
        <f t="shared" si="34"/>
        <v>0</v>
      </c>
      <c r="Z279" s="20">
        <f t="shared" si="35"/>
        <v>0</v>
      </c>
      <c r="AA279" s="20">
        <f t="shared" si="36"/>
        <v>0.91908165551672938</v>
      </c>
      <c r="AB279" s="21">
        <f t="shared" si="37"/>
        <v>0.91908165551672938</v>
      </c>
    </row>
    <row r="280" spans="1:28" outlineLevel="1" x14ac:dyDescent="0.35">
      <c r="A280" s="22"/>
      <c r="B280" s="23"/>
      <c r="C280" s="23"/>
      <c r="D280" s="23" t="s">
        <v>534</v>
      </c>
      <c r="E280" s="23"/>
      <c r="F280" s="23"/>
      <c r="G280" s="23"/>
      <c r="H280" s="23"/>
      <c r="I280" s="24"/>
      <c r="J280" s="25">
        <f t="shared" ref="J280:X280" si="43">SUBTOTAL(9,J279:J279)</f>
        <v>21529568</v>
      </c>
      <c r="K280" s="26">
        <f t="shared" si="43"/>
        <v>21529568</v>
      </c>
      <c r="L280" s="26">
        <f t="shared" si="43"/>
        <v>0</v>
      </c>
      <c r="M280" s="26">
        <f t="shared" si="43"/>
        <v>0</v>
      </c>
      <c r="N280" s="26">
        <f t="shared" si="43"/>
        <v>0</v>
      </c>
      <c r="O280" s="26">
        <f t="shared" si="43"/>
        <v>21529568</v>
      </c>
      <c r="P280" s="26">
        <f t="shared" si="43"/>
        <v>0</v>
      </c>
      <c r="Q280" s="26">
        <f t="shared" si="43"/>
        <v>19787431</v>
      </c>
      <c r="R280" s="26">
        <f t="shared" si="43"/>
        <v>0</v>
      </c>
      <c r="S280" s="26">
        <f t="shared" si="43"/>
        <v>0</v>
      </c>
      <c r="T280" s="26">
        <f t="shared" si="43"/>
        <v>0</v>
      </c>
      <c r="U280" s="26">
        <f t="shared" si="43"/>
        <v>1742137</v>
      </c>
      <c r="V280" s="26">
        <f t="shared" si="43"/>
        <v>1742137</v>
      </c>
      <c r="W280" s="26">
        <f t="shared" si="43"/>
        <v>0</v>
      </c>
      <c r="X280" s="26">
        <f t="shared" si="43"/>
        <v>1742137</v>
      </c>
      <c r="Y280" s="27">
        <f t="shared" si="34"/>
        <v>0</v>
      </c>
      <c r="Z280" s="27">
        <f t="shared" si="35"/>
        <v>0</v>
      </c>
      <c r="AA280" s="27">
        <f t="shared" si="36"/>
        <v>0.91908165551672938</v>
      </c>
      <c r="AB280" s="28">
        <f t="shared" si="37"/>
        <v>0.91908165551672938</v>
      </c>
    </row>
    <row r="281" spans="1:28" outlineLevel="2" x14ac:dyDescent="0.35">
      <c r="A281" s="15" t="s">
        <v>199</v>
      </c>
      <c r="B281" s="16" t="s">
        <v>33</v>
      </c>
      <c r="C281" s="16" t="s">
        <v>68</v>
      </c>
      <c r="D281" s="16" t="s">
        <v>210</v>
      </c>
      <c r="E281" s="16"/>
      <c r="F281" s="16" t="s">
        <v>36</v>
      </c>
      <c r="G281" s="16">
        <v>1120</v>
      </c>
      <c r="H281" s="16">
        <v>3480</v>
      </c>
      <c r="I281" s="17" t="s">
        <v>211</v>
      </c>
      <c r="J281" s="18">
        <v>185068586</v>
      </c>
      <c r="K281" s="19">
        <v>185068586</v>
      </c>
      <c r="L281" s="19">
        <v>0</v>
      </c>
      <c r="M281" s="19">
        <v>0</v>
      </c>
      <c r="N281" s="19">
        <v>0</v>
      </c>
      <c r="O281" s="19">
        <v>185068586</v>
      </c>
      <c r="P281" s="19">
        <v>0</v>
      </c>
      <c r="Q281" s="19">
        <v>86861660.859999999</v>
      </c>
      <c r="R281" s="19">
        <v>0</v>
      </c>
      <c r="S281" s="19">
        <v>96428467.379999995</v>
      </c>
      <c r="T281" s="19">
        <v>85515816.450000003</v>
      </c>
      <c r="U281" s="19">
        <v>1778457.76</v>
      </c>
      <c r="V281" s="19">
        <v>1778457.76</v>
      </c>
      <c r="W281" s="19">
        <v>0</v>
      </c>
      <c r="X281" s="19">
        <v>1778457.7600000054</v>
      </c>
      <c r="Y281" s="20">
        <f t="shared" si="34"/>
        <v>0.52104179031226827</v>
      </c>
      <c r="Z281" s="20">
        <f t="shared" si="35"/>
        <v>0.52104179031226827</v>
      </c>
      <c r="AA281" s="20">
        <f t="shared" si="36"/>
        <v>0.46934848716032229</v>
      </c>
      <c r="AB281" s="21">
        <f t="shared" si="37"/>
        <v>0.99039027747259056</v>
      </c>
    </row>
    <row r="282" spans="1:28" outlineLevel="2" x14ac:dyDescent="0.35">
      <c r="A282" s="15" t="s">
        <v>326</v>
      </c>
      <c r="B282" s="16" t="s">
        <v>33</v>
      </c>
      <c r="C282" s="16" t="s">
        <v>68</v>
      </c>
      <c r="D282" s="16" t="s">
        <v>210</v>
      </c>
      <c r="E282" s="16"/>
      <c r="F282" s="16" t="s">
        <v>36</v>
      </c>
      <c r="G282" s="16">
        <v>1120</v>
      </c>
      <c r="H282" s="16">
        <v>3480</v>
      </c>
      <c r="I282" s="17" t="s">
        <v>211</v>
      </c>
      <c r="J282" s="18">
        <v>6183094516</v>
      </c>
      <c r="K282" s="19">
        <v>8475124446</v>
      </c>
      <c r="L282" s="19">
        <v>0</v>
      </c>
      <c r="M282" s="19">
        <v>0</v>
      </c>
      <c r="N282" s="19">
        <v>0</v>
      </c>
      <c r="O282" s="19">
        <v>8475124446</v>
      </c>
      <c r="P282" s="19">
        <v>704673772.11000001</v>
      </c>
      <c r="Q282" s="19">
        <v>2988795897.6399999</v>
      </c>
      <c r="R282" s="19">
        <v>0</v>
      </c>
      <c r="S282" s="19">
        <v>3923608407.6100001</v>
      </c>
      <c r="T282" s="19">
        <v>3775776040.0700002</v>
      </c>
      <c r="U282" s="19">
        <v>858046368.63999999</v>
      </c>
      <c r="V282" s="19">
        <v>858046368.63999999</v>
      </c>
      <c r="W282" s="19">
        <v>0</v>
      </c>
      <c r="X282" s="19">
        <v>858046368.63999987</v>
      </c>
      <c r="Y282" s="20">
        <f t="shared" si="34"/>
        <v>0.46295584597130296</v>
      </c>
      <c r="Z282" s="20">
        <f t="shared" si="35"/>
        <v>0.46295584597130296</v>
      </c>
      <c r="AA282" s="20">
        <f t="shared" si="36"/>
        <v>0.43580123138996557</v>
      </c>
      <c r="AB282" s="21">
        <f t="shared" si="37"/>
        <v>0.89875707736126853</v>
      </c>
    </row>
    <row r="283" spans="1:28" outlineLevel="1" x14ac:dyDescent="0.35">
      <c r="A283" s="22"/>
      <c r="B283" s="23"/>
      <c r="C283" s="23"/>
      <c r="D283" s="23" t="s">
        <v>535</v>
      </c>
      <c r="E283" s="23"/>
      <c r="F283" s="23"/>
      <c r="G283" s="23"/>
      <c r="H283" s="23"/>
      <c r="I283" s="24"/>
      <c r="J283" s="25">
        <f t="shared" ref="J283:X283" si="44">SUBTOTAL(9,J281:J282)</f>
        <v>6368163102</v>
      </c>
      <c r="K283" s="26">
        <f t="shared" si="44"/>
        <v>8660193032</v>
      </c>
      <c r="L283" s="26">
        <f t="shared" si="44"/>
        <v>0</v>
      </c>
      <c r="M283" s="26">
        <f t="shared" si="44"/>
        <v>0</v>
      </c>
      <c r="N283" s="26">
        <f t="shared" si="44"/>
        <v>0</v>
      </c>
      <c r="O283" s="26">
        <f t="shared" si="44"/>
        <v>8660193032</v>
      </c>
      <c r="P283" s="26">
        <f t="shared" si="44"/>
        <v>704673772.11000001</v>
      </c>
      <c r="Q283" s="26">
        <f t="shared" si="44"/>
        <v>3075657558.5</v>
      </c>
      <c r="R283" s="26">
        <f t="shared" si="44"/>
        <v>0</v>
      </c>
      <c r="S283" s="26">
        <f t="shared" si="44"/>
        <v>4020036874.9900002</v>
      </c>
      <c r="T283" s="26">
        <f t="shared" si="44"/>
        <v>3861291856.52</v>
      </c>
      <c r="U283" s="26">
        <f t="shared" si="44"/>
        <v>859824826.39999998</v>
      </c>
      <c r="V283" s="26">
        <f t="shared" si="44"/>
        <v>859824826.39999998</v>
      </c>
      <c r="W283" s="26">
        <f t="shared" si="44"/>
        <v>0</v>
      </c>
      <c r="X283" s="26">
        <f t="shared" si="44"/>
        <v>859824826.39999986</v>
      </c>
      <c r="Y283" s="27">
        <f t="shared" si="34"/>
        <v>0.46419714435182813</v>
      </c>
      <c r="Z283" s="27">
        <f t="shared" si="35"/>
        <v>0.46419714435182813</v>
      </c>
      <c r="AA283" s="27">
        <f t="shared" si="36"/>
        <v>0.43651813725645833</v>
      </c>
      <c r="AB283" s="28">
        <f t="shared" si="37"/>
        <v>0.9007152816082864</v>
      </c>
    </row>
    <row r="284" spans="1:28" outlineLevel="2" x14ac:dyDescent="0.35">
      <c r="A284" s="15" t="s">
        <v>199</v>
      </c>
      <c r="B284" s="16" t="s">
        <v>33</v>
      </c>
      <c r="C284" s="16" t="s">
        <v>68</v>
      </c>
      <c r="D284" s="16" t="s">
        <v>212</v>
      </c>
      <c r="E284" s="16"/>
      <c r="F284" s="16" t="s">
        <v>36</v>
      </c>
      <c r="G284" s="16">
        <v>1120</v>
      </c>
      <c r="H284" s="16">
        <v>3480</v>
      </c>
      <c r="I284" s="17" t="s">
        <v>213</v>
      </c>
      <c r="J284" s="18">
        <v>11737536</v>
      </c>
      <c r="K284" s="19">
        <v>11737536</v>
      </c>
      <c r="L284" s="19">
        <v>0</v>
      </c>
      <c r="M284" s="19">
        <v>0</v>
      </c>
      <c r="N284" s="19">
        <v>0</v>
      </c>
      <c r="O284" s="19">
        <v>11737536</v>
      </c>
      <c r="P284" s="19">
        <v>0</v>
      </c>
      <c r="Q284" s="19">
        <v>8592159.9000000004</v>
      </c>
      <c r="R284" s="19">
        <v>0</v>
      </c>
      <c r="S284" s="19">
        <v>2829333.95</v>
      </c>
      <c r="T284" s="19">
        <v>2767183.95</v>
      </c>
      <c r="U284" s="19">
        <v>1280.1500000000001</v>
      </c>
      <c r="V284" s="19">
        <v>316042.15000000002</v>
      </c>
      <c r="W284" s="19">
        <v>0</v>
      </c>
      <c r="X284" s="19">
        <v>316042.14999999944</v>
      </c>
      <c r="Y284" s="20">
        <f t="shared" si="34"/>
        <v>0.24105007643853021</v>
      </c>
      <c r="Z284" s="20">
        <f t="shared" si="35"/>
        <v>0.24105007643853021</v>
      </c>
      <c r="AA284" s="20">
        <f t="shared" si="36"/>
        <v>0.7320241573699966</v>
      </c>
      <c r="AB284" s="21">
        <f t="shared" si="37"/>
        <v>0.97307423380852676</v>
      </c>
    </row>
    <row r="285" spans="1:28" outlineLevel="1" x14ac:dyDescent="0.35">
      <c r="A285" s="22"/>
      <c r="B285" s="23"/>
      <c r="C285" s="23"/>
      <c r="D285" s="23" t="s">
        <v>536</v>
      </c>
      <c r="E285" s="23"/>
      <c r="F285" s="23"/>
      <c r="G285" s="23"/>
      <c r="H285" s="23"/>
      <c r="I285" s="24"/>
      <c r="J285" s="25">
        <f t="shared" ref="J285:X285" si="45">SUBTOTAL(9,J284:J284)</f>
        <v>11737536</v>
      </c>
      <c r="K285" s="26">
        <f t="shared" si="45"/>
        <v>11737536</v>
      </c>
      <c r="L285" s="26">
        <f t="shared" si="45"/>
        <v>0</v>
      </c>
      <c r="M285" s="26">
        <f t="shared" si="45"/>
        <v>0</v>
      </c>
      <c r="N285" s="26">
        <f t="shared" si="45"/>
        <v>0</v>
      </c>
      <c r="O285" s="26">
        <f t="shared" si="45"/>
        <v>11737536</v>
      </c>
      <c r="P285" s="26">
        <f t="shared" si="45"/>
        <v>0</v>
      </c>
      <c r="Q285" s="26">
        <f t="shared" si="45"/>
        <v>8592159.9000000004</v>
      </c>
      <c r="R285" s="26">
        <f t="shared" si="45"/>
        <v>0</v>
      </c>
      <c r="S285" s="26">
        <f t="shared" si="45"/>
        <v>2829333.95</v>
      </c>
      <c r="T285" s="26">
        <f t="shared" si="45"/>
        <v>2767183.95</v>
      </c>
      <c r="U285" s="26">
        <f t="shared" si="45"/>
        <v>1280.1500000000001</v>
      </c>
      <c r="V285" s="26">
        <f t="shared" si="45"/>
        <v>316042.15000000002</v>
      </c>
      <c r="W285" s="26">
        <f t="shared" si="45"/>
        <v>0</v>
      </c>
      <c r="X285" s="26">
        <f t="shared" si="45"/>
        <v>316042.14999999944</v>
      </c>
      <c r="Y285" s="27">
        <f t="shared" si="34"/>
        <v>0.24105007643853021</v>
      </c>
      <c r="Z285" s="27">
        <f t="shared" si="35"/>
        <v>0.24105007643853021</v>
      </c>
      <c r="AA285" s="27">
        <f t="shared" si="36"/>
        <v>0.7320241573699966</v>
      </c>
      <c r="AB285" s="28">
        <f t="shared" si="37"/>
        <v>0.97307423380852676</v>
      </c>
    </row>
    <row r="286" spans="1:28" outlineLevel="2" x14ac:dyDescent="0.35">
      <c r="A286" s="15" t="s">
        <v>32</v>
      </c>
      <c r="B286" s="16" t="s">
        <v>33</v>
      </c>
      <c r="C286" s="16" t="s">
        <v>68</v>
      </c>
      <c r="D286" s="16" t="s">
        <v>69</v>
      </c>
      <c r="E286" s="16"/>
      <c r="F286" s="16" t="s">
        <v>36</v>
      </c>
      <c r="G286" s="16">
        <v>1120</v>
      </c>
      <c r="H286" s="16">
        <v>3480</v>
      </c>
      <c r="I286" s="17" t="s">
        <v>70</v>
      </c>
      <c r="J286" s="18">
        <v>93674210</v>
      </c>
      <c r="K286" s="19">
        <v>93674210</v>
      </c>
      <c r="L286" s="19">
        <v>0</v>
      </c>
      <c r="M286" s="19">
        <v>0</v>
      </c>
      <c r="N286" s="19">
        <v>0</v>
      </c>
      <c r="O286" s="19">
        <v>93674210</v>
      </c>
      <c r="P286" s="19">
        <v>0</v>
      </c>
      <c r="Q286" s="19">
        <v>41685117.030000001</v>
      </c>
      <c r="R286" s="19">
        <v>12868696.07</v>
      </c>
      <c r="S286" s="19">
        <v>2466134.6</v>
      </c>
      <c r="T286" s="19">
        <v>2139937.5</v>
      </c>
      <c r="U286" s="19">
        <v>36654262.299999997</v>
      </c>
      <c r="V286" s="19">
        <v>36654262.299999997</v>
      </c>
      <c r="W286" s="19">
        <v>0</v>
      </c>
      <c r="X286" s="19">
        <v>36654262.299999997</v>
      </c>
      <c r="Y286" s="20">
        <f t="shared" si="34"/>
        <v>2.632671895498238E-2</v>
      </c>
      <c r="Z286" s="20">
        <f t="shared" si="35"/>
        <v>2.632671895498238E-2</v>
      </c>
      <c r="AA286" s="20">
        <f t="shared" si="36"/>
        <v>0.58237814975968305</v>
      </c>
      <c r="AB286" s="21">
        <f t="shared" si="37"/>
        <v>0.60870486871466545</v>
      </c>
    </row>
    <row r="287" spans="1:28" outlineLevel="2" x14ac:dyDescent="0.35">
      <c r="A287" s="15" t="s">
        <v>199</v>
      </c>
      <c r="B287" s="16" t="s">
        <v>33</v>
      </c>
      <c r="C287" s="16" t="s">
        <v>68</v>
      </c>
      <c r="D287" s="16" t="s">
        <v>69</v>
      </c>
      <c r="E287" s="16"/>
      <c r="F287" s="16" t="s">
        <v>36</v>
      </c>
      <c r="G287" s="16">
        <v>1120</v>
      </c>
      <c r="H287" s="16">
        <v>3480</v>
      </c>
      <c r="I287" s="17" t="s">
        <v>70</v>
      </c>
      <c r="J287" s="18">
        <v>69401398</v>
      </c>
      <c r="K287" s="19">
        <v>34336282</v>
      </c>
      <c r="L287" s="19">
        <v>0</v>
      </c>
      <c r="M287" s="19">
        <v>0</v>
      </c>
      <c r="N287" s="19">
        <v>0</v>
      </c>
      <c r="O287" s="19">
        <v>34336282</v>
      </c>
      <c r="P287" s="19">
        <v>0</v>
      </c>
      <c r="Q287" s="19">
        <v>16882200</v>
      </c>
      <c r="R287" s="19">
        <v>1039600</v>
      </c>
      <c r="S287" s="19">
        <v>5182078.3</v>
      </c>
      <c r="T287" s="19">
        <v>2008111.7</v>
      </c>
      <c r="U287" s="19">
        <v>11232403.4</v>
      </c>
      <c r="V287" s="19">
        <v>11232403.699999999</v>
      </c>
      <c r="W287" s="19">
        <v>0</v>
      </c>
      <c r="X287" s="19">
        <v>11232403.699999999</v>
      </c>
      <c r="Y287" s="20">
        <f t="shared" si="34"/>
        <v>0.15092135776377885</v>
      </c>
      <c r="Z287" s="20">
        <f t="shared" si="35"/>
        <v>0.15092135776377885</v>
      </c>
      <c r="AA287" s="20">
        <f t="shared" si="36"/>
        <v>0.52194934792299297</v>
      </c>
      <c r="AB287" s="21">
        <f t="shared" si="37"/>
        <v>0.67287070568677176</v>
      </c>
    </row>
    <row r="288" spans="1:28" outlineLevel="2" x14ac:dyDescent="0.35">
      <c r="A288" s="15" t="s">
        <v>276</v>
      </c>
      <c r="B288" s="16" t="s">
        <v>277</v>
      </c>
      <c r="C288" s="16" t="s">
        <v>68</v>
      </c>
      <c r="D288" s="16" t="s">
        <v>69</v>
      </c>
      <c r="E288" s="16"/>
      <c r="F288" s="16" t="s">
        <v>36</v>
      </c>
      <c r="G288" s="16">
        <v>1120</v>
      </c>
      <c r="H288" s="16">
        <v>3480</v>
      </c>
      <c r="I288" s="17" t="s">
        <v>70</v>
      </c>
      <c r="J288" s="18">
        <v>250000</v>
      </c>
      <c r="K288" s="19">
        <v>250000</v>
      </c>
      <c r="L288" s="19">
        <v>0</v>
      </c>
      <c r="M288" s="19">
        <v>0</v>
      </c>
      <c r="N288" s="19">
        <v>0</v>
      </c>
      <c r="O288" s="19">
        <v>250000</v>
      </c>
      <c r="P288" s="19">
        <v>0</v>
      </c>
      <c r="Q288" s="19">
        <v>0</v>
      </c>
      <c r="R288" s="19">
        <v>0</v>
      </c>
      <c r="S288" s="19">
        <v>0</v>
      </c>
      <c r="T288" s="19">
        <v>0</v>
      </c>
      <c r="U288" s="19">
        <v>250000</v>
      </c>
      <c r="V288" s="19">
        <v>250000</v>
      </c>
      <c r="W288" s="19">
        <v>0</v>
      </c>
      <c r="X288" s="19">
        <v>250000</v>
      </c>
      <c r="Y288" s="20">
        <f t="shared" si="34"/>
        <v>0</v>
      </c>
      <c r="Z288" s="20">
        <f t="shared" si="35"/>
        <v>0</v>
      </c>
      <c r="AA288" s="20">
        <f t="shared" si="36"/>
        <v>0</v>
      </c>
      <c r="AB288" s="21">
        <f t="shared" si="37"/>
        <v>0</v>
      </c>
    </row>
    <row r="289" spans="1:28" outlineLevel="2" x14ac:dyDescent="0.35">
      <c r="A289" s="15" t="s">
        <v>346</v>
      </c>
      <c r="B289" s="16" t="s">
        <v>33</v>
      </c>
      <c r="C289" s="16" t="s">
        <v>68</v>
      </c>
      <c r="D289" s="16" t="s">
        <v>69</v>
      </c>
      <c r="E289" s="16"/>
      <c r="F289" s="16" t="s">
        <v>36</v>
      </c>
      <c r="G289" s="16">
        <v>1120</v>
      </c>
      <c r="H289" s="16">
        <v>3480</v>
      </c>
      <c r="I289" s="17" t="s">
        <v>70</v>
      </c>
      <c r="J289" s="18">
        <v>282000</v>
      </c>
      <c r="K289" s="19">
        <v>282000</v>
      </c>
      <c r="L289" s="19">
        <v>0</v>
      </c>
      <c r="M289" s="19">
        <v>0</v>
      </c>
      <c r="N289" s="19">
        <v>0</v>
      </c>
      <c r="O289" s="19">
        <v>282000</v>
      </c>
      <c r="P289" s="19">
        <v>0</v>
      </c>
      <c r="Q289" s="19">
        <v>0</v>
      </c>
      <c r="R289" s="19">
        <v>0</v>
      </c>
      <c r="S289" s="19">
        <v>0</v>
      </c>
      <c r="T289" s="19">
        <v>0</v>
      </c>
      <c r="U289" s="19">
        <v>282000</v>
      </c>
      <c r="V289" s="19">
        <v>282000</v>
      </c>
      <c r="W289" s="19">
        <v>0</v>
      </c>
      <c r="X289" s="19">
        <v>282000</v>
      </c>
      <c r="Y289" s="20">
        <f t="shared" si="34"/>
        <v>0</v>
      </c>
      <c r="Z289" s="20">
        <f t="shared" si="35"/>
        <v>0</v>
      </c>
      <c r="AA289" s="20">
        <f t="shared" si="36"/>
        <v>0</v>
      </c>
      <c r="AB289" s="21">
        <f t="shared" si="37"/>
        <v>0</v>
      </c>
    </row>
    <row r="290" spans="1:28" outlineLevel="1" x14ac:dyDescent="0.35">
      <c r="A290" s="22"/>
      <c r="B290" s="23"/>
      <c r="C290" s="23"/>
      <c r="D290" s="23" t="s">
        <v>537</v>
      </c>
      <c r="E290" s="23"/>
      <c r="F290" s="23"/>
      <c r="G290" s="23"/>
      <c r="H290" s="23"/>
      <c r="I290" s="24"/>
      <c r="J290" s="25">
        <f t="shared" ref="J290:X290" si="46">SUBTOTAL(9,J286:J289)</f>
        <v>163607608</v>
      </c>
      <c r="K290" s="26">
        <f t="shared" si="46"/>
        <v>128542492</v>
      </c>
      <c r="L290" s="26">
        <f t="shared" si="46"/>
        <v>0</v>
      </c>
      <c r="M290" s="26">
        <f t="shared" si="46"/>
        <v>0</v>
      </c>
      <c r="N290" s="26">
        <f t="shared" si="46"/>
        <v>0</v>
      </c>
      <c r="O290" s="26">
        <f t="shared" si="46"/>
        <v>128542492</v>
      </c>
      <c r="P290" s="26">
        <f t="shared" si="46"/>
        <v>0</v>
      </c>
      <c r="Q290" s="26">
        <f t="shared" si="46"/>
        <v>58567317.030000001</v>
      </c>
      <c r="R290" s="26">
        <f t="shared" si="46"/>
        <v>13908296.07</v>
      </c>
      <c r="S290" s="26">
        <f t="shared" si="46"/>
        <v>7648212.9000000004</v>
      </c>
      <c r="T290" s="26">
        <f t="shared" si="46"/>
        <v>4148049.2</v>
      </c>
      <c r="U290" s="26">
        <f t="shared" si="46"/>
        <v>48418665.699999996</v>
      </c>
      <c r="V290" s="26">
        <f t="shared" si="46"/>
        <v>48418666</v>
      </c>
      <c r="W290" s="26">
        <f t="shared" si="46"/>
        <v>0</v>
      </c>
      <c r="X290" s="26">
        <f t="shared" si="46"/>
        <v>48418666</v>
      </c>
      <c r="Y290" s="27">
        <f t="shared" si="34"/>
        <v>5.9499491421093662E-2</v>
      </c>
      <c r="Z290" s="27">
        <f t="shared" si="35"/>
        <v>5.9499491421093662E-2</v>
      </c>
      <c r="AA290" s="27">
        <f t="shared" si="36"/>
        <v>0.56382610895702878</v>
      </c>
      <c r="AB290" s="28">
        <f t="shared" si="37"/>
        <v>0.62332560037812246</v>
      </c>
    </row>
    <row r="291" spans="1:28" outlineLevel="2" x14ac:dyDescent="0.35">
      <c r="A291" s="15" t="s">
        <v>32</v>
      </c>
      <c r="B291" s="16" t="s">
        <v>33</v>
      </c>
      <c r="C291" s="16" t="s">
        <v>68</v>
      </c>
      <c r="D291" s="16" t="s">
        <v>71</v>
      </c>
      <c r="E291" s="16"/>
      <c r="F291" s="16" t="s">
        <v>36</v>
      </c>
      <c r="G291" s="16">
        <v>1120</v>
      </c>
      <c r="H291" s="16">
        <v>3480</v>
      </c>
      <c r="I291" s="17" t="s">
        <v>72</v>
      </c>
      <c r="J291" s="18">
        <v>342936</v>
      </c>
      <c r="K291" s="19">
        <v>342936</v>
      </c>
      <c r="L291" s="19">
        <v>0</v>
      </c>
      <c r="M291" s="19">
        <v>0</v>
      </c>
      <c r="N291" s="19">
        <v>0</v>
      </c>
      <c r="O291" s="19">
        <v>342936</v>
      </c>
      <c r="P291" s="19">
        <v>0</v>
      </c>
      <c r="Q291" s="19">
        <v>0</v>
      </c>
      <c r="R291" s="19">
        <v>214620.9</v>
      </c>
      <c r="S291" s="19">
        <v>0</v>
      </c>
      <c r="T291" s="19">
        <v>0</v>
      </c>
      <c r="U291" s="19">
        <v>117109.1</v>
      </c>
      <c r="V291" s="19">
        <v>128315.1</v>
      </c>
      <c r="W291" s="19">
        <v>0</v>
      </c>
      <c r="X291" s="19">
        <v>128315.1</v>
      </c>
      <c r="Y291" s="20">
        <f t="shared" si="34"/>
        <v>0</v>
      </c>
      <c r="Z291" s="20">
        <f t="shared" si="35"/>
        <v>0</v>
      </c>
      <c r="AA291" s="20">
        <f t="shared" si="36"/>
        <v>0.62583368325285182</v>
      </c>
      <c r="AB291" s="21">
        <f t="shared" si="37"/>
        <v>0.62583368325285182</v>
      </c>
    </row>
    <row r="292" spans="1:28" outlineLevel="1" x14ac:dyDescent="0.35">
      <c r="A292" s="22"/>
      <c r="B292" s="23"/>
      <c r="C292" s="23"/>
      <c r="D292" s="23" t="s">
        <v>538</v>
      </c>
      <c r="E292" s="23"/>
      <c r="F292" s="23"/>
      <c r="G292" s="23"/>
      <c r="H292" s="23"/>
      <c r="I292" s="24"/>
      <c r="J292" s="25">
        <f t="shared" ref="J292:X292" si="47">SUBTOTAL(9,J291:J291)</f>
        <v>342936</v>
      </c>
      <c r="K292" s="26">
        <f t="shared" si="47"/>
        <v>342936</v>
      </c>
      <c r="L292" s="26">
        <f t="shared" si="47"/>
        <v>0</v>
      </c>
      <c r="M292" s="26">
        <f t="shared" si="47"/>
        <v>0</v>
      </c>
      <c r="N292" s="26">
        <f t="shared" si="47"/>
        <v>0</v>
      </c>
      <c r="O292" s="26">
        <f t="shared" si="47"/>
        <v>342936</v>
      </c>
      <c r="P292" s="26">
        <f t="shared" si="47"/>
        <v>0</v>
      </c>
      <c r="Q292" s="26">
        <f t="shared" si="47"/>
        <v>0</v>
      </c>
      <c r="R292" s="26">
        <f t="shared" si="47"/>
        <v>214620.9</v>
      </c>
      <c r="S292" s="26">
        <f t="shared" si="47"/>
        <v>0</v>
      </c>
      <c r="T292" s="26">
        <f t="shared" si="47"/>
        <v>0</v>
      </c>
      <c r="U292" s="26">
        <f t="shared" si="47"/>
        <v>117109.1</v>
      </c>
      <c r="V292" s="26">
        <f t="shared" si="47"/>
        <v>128315.1</v>
      </c>
      <c r="W292" s="26">
        <f t="shared" si="47"/>
        <v>0</v>
      </c>
      <c r="X292" s="26">
        <f t="shared" si="47"/>
        <v>128315.1</v>
      </c>
      <c r="Y292" s="27">
        <f t="shared" si="34"/>
        <v>0</v>
      </c>
      <c r="Z292" s="27">
        <f t="shared" si="35"/>
        <v>0</v>
      </c>
      <c r="AA292" s="27">
        <f t="shared" si="36"/>
        <v>0.62583368325285182</v>
      </c>
      <c r="AB292" s="28">
        <f t="shared" si="37"/>
        <v>0.62583368325285182</v>
      </c>
    </row>
    <row r="293" spans="1:28" outlineLevel="2" x14ac:dyDescent="0.35">
      <c r="A293" s="15" t="s">
        <v>32</v>
      </c>
      <c r="B293" s="16" t="s">
        <v>33</v>
      </c>
      <c r="C293" s="16" t="s">
        <v>68</v>
      </c>
      <c r="D293" s="16" t="s">
        <v>73</v>
      </c>
      <c r="E293" s="16"/>
      <c r="F293" s="16" t="s">
        <v>36</v>
      </c>
      <c r="G293" s="16">
        <v>1120</v>
      </c>
      <c r="H293" s="16">
        <v>3480</v>
      </c>
      <c r="I293" s="17" t="s">
        <v>74</v>
      </c>
      <c r="J293" s="18">
        <v>5680000</v>
      </c>
      <c r="K293" s="19">
        <v>5680000</v>
      </c>
      <c r="L293" s="19">
        <v>0</v>
      </c>
      <c r="M293" s="19">
        <v>0</v>
      </c>
      <c r="N293" s="19">
        <v>0</v>
      </c>
      <c r="O293" s="19">
        <v>5680000</v>
      </c>
      <c r="P293" s="19">
        <v>42940.04</v>
      </c>
      <c r="Q293" s="19">
        <v>287020</v>
      </c>
      <c r="R293" s="19">
        <v>0</v>
      </c>
      <c r="S293" s="19">
        <v>0</v>
      </c>
      <c r="T293" s="19">
        <v>0</v>
      </c>
      <c r="U293" s="19">
        <v>613039.96</v>
      </c>
      <c r="V293" s="19">
        <v>5350039.96</v>
      </c>
      <c r="W293" s="19">
        <v>0</v>
      </c>
      <c r="X293" s="19">
        <v>5350039.96</v>
      </c>
      <c r="Y293" s="20">
        <f t="shared" si="34"/>
        <v>0</v>
      </c>
      <c r="Z293" s="20">
        <f t="shared" si="35"/>
        <v>0</v>
      </c>
      <c r="AA293" s="20">
        <f t="shared" si="36"/>
        <v>5.8091556338028164E-2</v>
      </c>
      <c r="AB293" s="21">
        <f t="shared" si="37"/>
        <v>5.8091556338028164E-2</v>
      </c>
    </row>
    <row r="294" spans="1:28" outlineLevel="2" x14ac:dyDescent="0.35">
      <c r="A294" s="15" t="s">
        <v>276</v>
      </c>
      <c r="B294" s="16" t="s">
        <v>277</v>
      </c>
      <c r="C294" s="16" t="s">
        <v>68</v>
      </c>
      <c r="D294" s="16" t="s">
        <v>73</v>
      </c>
      <c r="E294" s="16"/>
      <c r="F294" s="16" t="s">
        <v>36</v>
      </c>
      <c r="G294" s="16">
        <v>1120</v>
      </c>
      <c r="H294" s="16">
        <v>3480</v>
      </c>
      <c r="I294" s="17" t="s">
        <v>74</v>
      </c>
      <c r="J294" s="18">
        <v>100000</v>
      </c>
      <c r="K294" s="19">
        <v>100000</v>
      </c>
      <c r="L294" s="19">
        <v>0</v>
      </c>
      <c r="M294" s="19">
        <v>0</v>
      </c>
      <c r="N294" s="19">
        <v>0</v>
      </c>
      <c r="O294" s="19">
        <v>100000</v>
      </c>
      <c r="P294" s="19">
        <v>0</v>
      </c>
      <c r="Q294" s="19">
        <v>0</v>
      </c>
      <c r="R294" s="19">
        <v>0</v>
      </c>
      <c r="S294" s="19">
        <v>24860</v>
      </c>
      <c r="T294" s="19">
        <v>24860</v>
      </c>
      <c r="U294" s="19">
        <v>75140</v>
      </c>
      <c r="V294" s="19">
        <v>75140</v>
      </c>
      <c r="W294" s="19">
        <v>0</v>
      </c>
      <c r="X294" s="19">
        <v>75140</v>
      </c>
      <c r="Y294" s="20">
        <f t="shared" si="34"/>
        <v>0.24859999999999999</v>
      </c>
      <c r="Z294" s="20">
        <f t="shared" si="35"/>
        <v>0.24859999999999999</v>
      </c>
      <c r="AA294" s="20">
        <f t="shared" si="36"/>
        <v>0</v>
      </c>
      <c r="AB294" s="21">
        <f t="shared" si="37"/>
        <v>0.24859999999999999</v>
      </c>
    </row>
    <row r="295" spans="1:28" outlineLevel="2" x14ac:dyDescent="0.35">
      <c r="A295" s="15" t="s">
        <v>276</v>
      </c>
      <c r="B295" s="16" t="s">
        <v>281</v>
      </c>
      <c r="C295" s="16" t="s">
        <v>68</v>
      </c>
      <c r="D295" s="16" t="s">
        <v>73</v>
      </c>
      <c r="E295" s="16"/>
      <c r="F295" s="16" t="s">
        <v>36</v>
      </c>
      <c r="G295" s="16">
        <v>1120</v>
      </c>
      <c r="H295" s="16">
        <v>3480</v>
      </c>
      <c r="I295" s="17" t="s">
        <v>74</v>
      </c>
      <c r="J295" s="18">
        <v>15000000</v>
      </c>
      <c r="K295" s="19">
        <v>9581205</v>
      </c>
      <c r="L295" s="19">
        <v>0</v>
      </c>
      <c r="M295" s="19">
        <v>0</v>
      </c>
      <c r="N295" s="19">
        <v>0</v>
      </c>
      <c r="O295" s="19">
        <v>9581205</v>
      </c>
      <c r="P295" s="19">
        <v>0</v>
      </c>
      <c r="Q295" s="19">
        <v>0</v>
      </c>
      <c r="R295" s="19">
        <v>0</v>
      </c>
      <c r="S295" s="19">
        <v>9581204.4600000009</v>
      </c>
      <c r="T295" s="19">
        <v>9581204.4600000009</v>
      </c>
      <c r="U295" s="19">
        <v>0</v>
      </c>
      <c r="V295" s="19">
        <v>0.54</v>
      </c>
      <c r="W295" s="19">
        <v>0</v>
      </c>
      <c r="X295" s="19">
        <v>0.53999999910593033</v>
      </c>
      <c r="Y295" s="20">
        <f t="shared" si="34"/>
        <v>0.99999994363965716</v>
      </c>
      <c r="Z295" s="20">
        <f t="shared" si="35"/>
        <v>0.99999994363965716</v>
      </c>
      <c r="AA295" s="20">
        <f t="shared" si="36"/>
        <v>0</v>
      </c>
      <c r="AB295" s="21">
        <f t="shared" si="37"/>
        <v>0.99999994363965716</v>
      </c>
    </row>
    <row r="296" spans="1:28" outlineLevel="2" x14ac:dyDescent="0.35">
      <c r="A296" s="15" t="s">
        <v>326</v>
      </c>
      <c r="B296" s="16" t="s">
        <v>33</v>
      </c>
      <c r="C296" s="16" t="s">
        <v>68</v>
      </c>
      <c r="D296" s="16" t="s">
        <v>73</v>
      </c>
      <c r="E296" s="16"/>
      <c r="F296" s="16" t="s">
        <v>36</v>
      </c>
      <c r="G296" s="16">
        <v>1120</v>
      </c>
      <c r="H296" s="16">
        <v>3480</v>
      </c>
      <c r="I296" s="17" t="s">
        <v>74</v>
      </c>
      <c r="J296" s="18">
        <v>8000000</v>
      </c>
      <c r="K296" s="19">
        <v>8000000</v>
      </c>
      <c r="L296" s="19">
        <v>0</v>
      </c>
      <c r="M296" s="19">
        <v>0</v>
      </c>
      <c r="N296" s="19">
        <v>0</v>
      </c>
      <c r="O296" s="19">
        <v>8000000</v>
      </c>
      <c r="P296" s="19">
        <v>0</v>
      </c>
      <c r="Q296" s="19">
        <v>0</v>
      </c>
      <c r="R296" s="19">
        <v>0</v>
      </c>
      <c r="S296" s="19">
        <v>0</v>
      </c>
      <c r="T296" s="19">
        <v>0</v>
      </c>
      <c r="U296" s="19">
        <v>0</v>
      </c>
      <c r="V296" s="19">
        <v>8000000</v>
      </c>
      <c r="W296" s="19">
        <v>0</v>
      </c>
      <c r="X296" s="19">
        <v>8000000</v>
      </c>
      <c r="Y296" s="20">
        <f t="shared" si="34"/>
        <v>0</v>
      </c>
      <c r="Z296" s="20">
        <f t="shared" si="35"/>
        <v>0</v>
      </c>
      <c r="AA296" s="20">
        <f t="shared" si="36"/>
        <v>0</v>
      </c>
      <c r="AB296" s="21">
        <f t="shared" si="37"/>
        <v>0</v>
      </c>
    </row>
    <row r="297" spans="1:28" outlineLevel="2" x14ac:dyDescent="0.35">
      <c r="A297" s="15" t="s">
        <v>341</v>
      </c>
      <c r="B297" s="16" t="s">
        <v>33</v>
      </c>
      <c r="C297" s="16" t="s">
        <v>68</v>
      </c>
      <c r="D297" s="16" t="s">
        <v>73</v>
      </c>
      <c r="E297" s="16"/>
      <c r="F297" s="16" t="s">
        <v>36</v>
      </c>
      <c r="G297" s="16">
        <v>1120</v>
      </c>
      <c r="H297" s="16">
        <v>3480</v>
      </c>
      <c r="I297" s="17" t="s">
        <v>74</v>
      </c>
      <c r="J297" s="18">
        <v>665996710</v>
      </c>
      <c r="K297" s="19">
        <v>380996710</v>
      </c>
      <c r="L297" s="19">
        <v>0</v>
      </c>
      <c r="M297" s="19">
        <v>0</v>
      </c>
      <c r="N297" s="19">
        <v>0</v>
      </c>
      <c r="O297" s="19">
        <v>380996710</v>
      </c>
      <c r="P297" s="19">
        <v>0</v>
      </c>
      <c r="Q297" s="19">
        <v>13140958.76</v>
      </c>
      <c r="R297" s="19">
        <v>10649831.9</v>
      </c>
      <c r="S297" s="19">
        <v>279774143.27999997</v>
      </c>
      <c r="T297" s="19">
        <v>240131618.03999999</v>
      </c>
      <c r="U297" s="19">
        <v>77431776.060000002</v>
      </c>
      <c r="V297" s="19">
        <v>77431776.060000002</v>
      </c>
      <c r="W297" s="19">
        <v>0</v>
      </c>
      <c r="X297" s="19">
        <v>77431776.060000062</v>
      </c>
      <c r="Y297" s="20">
        <f t="shared" si="34"/>
        <v>0.73432167768587808</v>
      </c>
      <c r="Z297" s="20">
        <f t="shared" si="35"/>
        <v>0.73432167768587808</v>
      </c>
      <c r="AA297" s="20">
        <f t="shared" si="36"/>
        <v>6.2443559315774666E-2</v>
      </c>
      <c r="AB297" s="21">
        <f t="shared" si="37"/>
        <v>0.79676523700165269</v>
      </c>
    </row>
    <row r="298" spans="1:28" outlineLevel="2" x14ac:dyDescent="0.35">
      <c r="A298" s="15" t="s">
        <v>346</v>
      </c>
      <c r="B298" s="16" t="s">
        <v>33</v>
      </c>
      <c r="C298" s="16" t="s">
        <v>68</v>
      </c>
      <c r="D298" s="16" t="s">
        <v>73</v>
      </c>
      <c r="E298" s="16"/>
      <c r="F298" s="16" t="s">
        <v>36</v>
      </c>
      <c r="G298" s="16">
        <v>1120</v>
      </c>
      <c r="H298" s="16">
        <v>3480</v>
      </c>
      <c r="I298" s="17" t="s">
        <v>74</v>
      </c>
      <c r="J298" s="18">
        <v>4465000</v>
      </c>
      <c r="K298" s="19">
        <v>10965000</v>
      </c>
      <c r="L298" s="19">
        <v>0</v>
      </c>
      <c r="M298" s="19">
        <v>0</v>
      </c>
      <c r="N298" s="19">
        <v>0</v>
      </c>
      <c r="O298" s="19">
        <v>10965000</v>
      </c>
      <c r="P298" s="19">
        <v>0</v>
      </c>
      <c r="Q298" s="19">
        <v>0</v>
      </c>
      <c r="R298" s="19">
        <v>0</v>
      </c>
      <c r="S298" s="19">
        <v>0</v>
      </c>
      <c r="T298" s="19">
        <v>0</v>
      </c>
      <c r="U298" s="19">
        <v>5965000</v>
      </c>
      <c r="V298" s="19">
        <v>10965000</v>
      </c>
      <c r="W298" s="19">
        <v>0</v>
      </c>
      <c r="X298" s="19">
        <v>10965000</v>
      </c>
      <c r="Y298" s="20">
        <f t="shared" si="34"/>
        <v>0</v>
      </c>
      <c r="Z298" s="20">
        <f t="shared" si="35"/>
        <v>0</v>
      </c>
      <c r="AA298" s="20">
        <f t="shared" si="36"/>
        <v>0</v>
      </c>
      <c r="AB298" s="21">
        <f t="shared" si="37"/>
        <v>0</v>
      </c>
    </row>
    <row r="299" spans="1:28" outlineLevel="1" x14ac:dyDescent="0.35">
      <c r="A299" s="22"/>
      <c r="B299" s="23"/>
      <c r="C299" s="23"/>
      <c r="D299" s="23" t="s">
        <v>539</v>
      </c>
      <c r="E299" s="23"/>
      <c r="F299" s="23"/>
      <c r="G299" s="23"/>
      <c r="H299" s="23"/>
      <c r="I299" s="24"/>
      <c r="J299" s="25">
        <f t="shared" ref="J299:X299" si="48">SUBTOTAL(9,J293:J298)</f>
        <v>699241710</v>
      </c>
      <c r="K299" s="26">
        <f t="shared" si="48"/>
        <v>415322915</v>
      </c>
      <c r="L299" s="26">
        <f t="shared" si="48"/>
        <v>0</v>
      </c>
      <c r="M299" s="26">
        <f t="shared" si="48"/>
        <v>0</v>
      </c>
      <c r="N299" s="26">
        <f t="shared" si="48"/>
        <v>0</v>
      </c>
      <c r="O299" s="26">
        <f t="shared" si="48"/>
        <v>415322915</v>
      </c>
      <c r="P299" s="26">
        <f t="shared" si="48"/>
        <v>42940.04</v>
      </c>
      <c r="Q299" s="26">
        <f t="shared" si="48"/>
        <v>13427978.76</v>
      </c>
      <c r="R299" s="26">
        <f t="shared" si="48"/>
        <v>10649831.9</v>
      </c>
      <c r="S299" s="26">
        <f t="shared" si="48"/>
        <v>289380207.73999995</v>
      </c>
      <c r="T299" s="26">
        <f t="shared" si="48"/>
        <v>249737682.5</v>
      </c>
      <c r="U299" s="26">
        <f t="shared" si="48"/>
        <v>84084956.019999996</v>
      </c>
      <c r="V299" s="26">
        <f t="shared" si="48"/>
        <v>101821956.56</v>
      </c>
      <c r="W299" s="26">
        <f t="shared" si="48"/>
        <v>0</v>
      </c>
      <c r="X299" s="26">
        <f t="shared" si="48"/>
        <v>101821956.56000006</v>
      </c>
      <c r="Y299" s="27">
        <f t="shared" si="34"/>
        <v>0.69675955091473807</v>
      </c>
      <c r="Z299" s="27">
        <f t="shared" si="35"/>
        <v>0.69675955091473807</v>
      </c>
      <c r="AA299" s="27">
        <f t="shared" si="36"/>
        <v>5.8077100561619625E-2</v>
      </c>
      <c r="AB299" s="28">
        <f t="shared" si="37"/>
        <v>0.7548366514763577</v>
      </c>
    </row>
    <row r="300" spans="1:28" outlineLevel="2" x14ac:dyDescent="0.35">
      <c r="A300" s="15" t="s">
        <v>199</v>
      </c>
      <c r="B300" s="16" t="s">
        <v>33</v>
      </c>
      <c r="C300" s="16" t="s">
        <v>68</v>
      </c>
      <c r="D300" s="16" t="s">
        <v>214</v>
      </c>
      <c r="E300" s="16"/>
      <c r="F300" s="16" t="s">
        <v>36</v>
      </c>
      <c r="G300" s="16">
        <v>1120</v>
      </c>
      <c r="H300" s="16">
        <v>3480</v>
      </c>
      <c r="I300" s="17" t="s">
        <v>215</v>
      </c>
      <c r="J300" s="18">
        <v>1250000</v>
      </c>
      <c r="K300" s="19">
        <v>1250000</v>
      </c>
      <c r="L300" s="19">
        <v>0</v>
      </c>
      <c r="M300" s="19">
        <v>0</v>
      </c>
      <c r="N300" s="19">
        <v>0</v>
      </c>
      <c r="O300" s="19">
        <v>1250000</v>
      </c>
      <c r="P300" s="19">
        <v>0</v>
      </c>
      <c r="Q300" s="19">
        <v>1250000</v>
      </c>
      <c r="R300" s="19">
        <v>0</v>
      </c>
      <c r="S300" s="19">
        <v>0</v>
      </c>
      <c r="T300" s="19">
        <v>0</v>
      </c>
      <c r="U300" s="19">
        <v>0</v>
      </c>
      <c r="V300" s="19">
        <v>0</v>
      </c>
      <c r="W300" s="19">
        <v>0</v>
      </c>
      <c r="X300" s="19">
        <v>0</v>
      </c>
      <c r="Y300" s="20">
        <f t="shared" si="34"/>
        <v>0</v>
      </c>
      <c r="Z300" s="20">
        <f t="shared" si="35"/>
        <v>0</v>
      </c>
      <c r="AA300" s="20">
        <f t="shared" si="36"/>
        <v>1</v>
      </c>
      <c r="AB300" s="21">
        <f t="shared" si="37"/>
        <v>1</v>
      </c>
    </row>
    <row r="301" spans="1:28" outlineLevel="1" x14ac:dyDescent="0.35">
      <c r="A301" s="22"/>
      <c r="B301" s="23"/>
      <c r="C301" s="23"/>
      <c r="D301" s="23" t="s">
        <v>540</v>
      </c>
      <c r="E301" s="23"/>
      <c r="F301" s="23"/>
      <c r="G301" s="23"/>
      <c r="H301" s="23"/>
      <c r="I301" s="24"/>
      <c r="J301" s="25">
        <f t="shared" ref="J301:X301" si="49">SUBTOTAL(9,J300:J300)</f>
        <v>1250000</v>
      </c>
      <c r="K301" s="26">
        <f t="shared" si="49"/>
        <v>1250000</v>
      </c>
      <c r="L301" s="26">
        <f t="shared" si="49"/>
        <v>0</v>
      </c>
      <c r="M301" s="26">
        <f t="shared" si="49"/>
        <v>0</v>
      </c>
      <c r="N301" s="26">
        <f t="shared" si="49"/>
        <v>0</v>
      </c>
      <c r="O301" s="26">
        <f t="shared" si="49"/>
        <v>1250000</v>
      </c>
      <c r="P301" s="26">
        <f t="shared" si="49"/>
        <v>0</v>
      </c>
      <c r="Q301" s="26">
        <f t="shared" si="49"/>
        <v>1250000</v>
      </c>
      <c r="R301" s="26">
        <f t="shared" si="49"/>
        <v>0</v>
      </c>
      <c r="S301" s="26">
        <f t="shared" si="49"/>
        <v>0</v>
      </c>
      <c r="T301" s="26">
        <f t="shared" si="49"/>
        <v>0</v>
      </c>
      <c r="U301" s="26">
        <f t="shared" si="49"/>
        <v>0</v>
      </c>
      <c r="V301" s="26">
        <f t="shared" si="49"/>
        <v>0</v>
      </c>
      <c r="W301" s="26">
        <f t="shared" si="49"/>
        <v>0</v>
      </c>
      <c r="X301" s="26">
        <f t="shared" si="49"/>
        <v>0</v>
      </c>
      <c r="Y301" s="27">
        <f t="shared" si="34"/>
        <v>0</v>
      </c>
      <c r="Z301" s="27">
        <f t="shared" si="35"/>
        <v>0</v>
      </c>
      <c r="AA301" s="27">
        <f t="shared" si="36"/>
        <v>1</v>
      </c>
      <c r="AB301" s="28">
        <f t="shared" si="37"/>
        <v>1</v>
      </c>
    </row>
    <row r="302" spans="1:28" outlineLevel="2" x14ac:dyDescent="0.35">
      <c r="A302" s="15" t="s">
        <v>199</v>
      </c>
      <c r="B302" s="16" t="s">
        <v>33</v>
      </c>
      <c r="C302" s="16" t="s">
        <v>68</v>
      </c>
      <c r="D302" s="16" t="s">
        <v>216</v>
      </c>
      <c r="E302" s="16"/>
      <c r="F302" s="16" t="s">
        <v>36</v>
      </c>
      <c r="G302" s="16">
        <v>1120</v>
      </c>
      <c r="H302" s="16">
        <v>3480</v>
      </c>
      <c r="I302" s="17" t="s">
        <v>217</v>
      </c>
      <c r="J302" s="18">
        <v>1300000</v>
      </c>
      <c r="K302" s="19">
        <v>1300000</v>
      </c>
      <c r="L302" s="19">
        <v>0</v>
      </c>
      <c r="M302" s="19">
        <v>0</v>
      </c>
      <c r="N302" s="19">
        <v>0</v>
      </c>
      <c r="O302" s="19">
        <v>1300000</v>
      </c>
      <c r="P302" s="19">
        <v>0</v>
      </c>
      <c r="Q302" s="19">
        <v>0</v>
      </c>
      <c r="R302" s="19">
        <v>0</v>
      </c>
      <c r="S302" s="19">
        <v>0</v>
      </c>
      <c r="T302" s="19">
        <v>0</v>
      </c>
      <c r="U302" s="19">
        <v>1300000</v>
      </c>
      <c r="V302" s="19">
        <v>1300000</v>
      </c>
      <c r="W302" s="19">
        <v>0</v>
      </c>
      <c r="X302" s="19">
        <v>1300000</v>
      </c>
      <c r="Y302" s="20">
        <f t="shared" si="34"/>
        <v>0</v>
      </c>
      <c r="Z302" s="20">
        <f t="shared" si="35"/>
        <v>0</v>
      </c>
      <c r="AA302" s="20">
        <f t="shared" si="36"/>
        <v>0</v>
      </c>
      <c r="AB302" s="21">
        <f t="shared" si="37"/>
        <v>0</v>
      </c>
    </row>
    <row r="303" spans="1:28" outlineLevel="2" x14ac:dyDescent="0.35">
      <c r="A303" s="15" t="s">
        <v>276</v>
      </c>
      <c r="B303" s="16" t="s">
        <v>309</v>
      </c>
      <c r="C303" s="16" t="s">
        <v>68</v>
      </c>
      <c r="D303" s="16" t="s">
        <v>216</v>
      </c>
      <c r="E303" s="16"/>
      <c r="F303" s="16" t="s">
        <v>36</v>
      </c>
      <c r="G303" s="16">
        <v>1120</v>
      </c>
      <c r="H303" s="16">
        <v>3480</v>
      </c>
      <c r="I303" s="17" t="s">
        <v>217</v>
      </c>
      <c r="J303" s="18">
        <v>100000</v>
      </c>
      <c r="K303" s="19">
        <v>50000</v>
      </c>
      <c r="L303" s="19">
        <v>0</v>
      </c>
      <c r="M303" s="19">
        <v>0</v>
      </c>
      <c r="N303" s="19">
        <v>0</v>
      </c>
      <c r="O303" s="19">
        <v>50000</v>
      </c>
      <c r="P303" s="19">
        <v>0</v>
      </c>
      <c r="Q303" s="19">
        <v>0</v>
      </c>
      <c r="R303" s="19">
        <v>0</v>
      </c>
      <c r="S303" s="19">
        <v>49236</v>
      </c>
      <c r="T303" s="19">
        <v>572</v>
      </c>
      <c r="U303" s="19">
        <v>764</v>
      </c>
      <c r="V303" s="19">
        <v>764</v>
      </c>
      <c r="W303" s="19">
        <v>0</v>
      </c>
      <c r="X303" s="19">
        <v>764</v>
      </c>
      <c r="Y303" s="20">
        <f t="shared" si="34"/>
        <v>0.98472000000000004</v>
      </c>
      <c r="Z303" s="20">
        <f t="shared" si="35"/>
        <v>0.98472000000000004</v>
      </c>
      <c r="AA303" s="20">
        <f t="shared" si="36"/>
        <v>0</v>
      </c>
      <c r="AB303" s="21">
        <f t="shared" si="37"/>
        <v>0.98472000000000004</v>
      </c>
    </row>
    <row r="304" spans="1:28" outlineLevel="1" x14ac:dyDescent="0.35">
      <c r="A304" s="22"/>
      <c r="B304" s="23"/>
      <c r="C304" s="23"/>
      <c r="D304" s="23" t="s">
        <v>541</v>
      </c>
      <c r="E304" s="23"/>
      <c r="F304" s="23"/>
      <c r="G304" s="23"/>
      <c r="H304" s="23"/>
      <c r="I304" s="24"/>
      <c r="J304" s="25">
        <f t="shared" ref="J304:X304" si="50">SUBTOTAL(9,J302:J303)</f>
        <v>1400000</v>
      </c>
      <c r="K304" s="26">
        <f t="shared" si="50"/>
        <v>1350000</v>
      </c>
      <c r="L304" s="26">
        <f t="shared" si="50"/>
        <v>0</v>
      </c>
      <c r="M304" s="26">
        <f t="shared" si="50"/>
        <v>0</v>
      </c>
      <c r="N304" s="26">
        <f t="shared" si="50"/>
        <v>0</v>
      </c>
      <c r="O304" s="26">
        <f t="shared" si="50"/>
        <v>1350000</v>
      </c>
      <c r="P304" s="26">
        <f t="shared" si="50"/>
        <v>0</v>
      </c>
      <c r="Q304" s="26">
        <f t="shared" si="50"/>
        <v>0</v>
      </c>
      <c r="R304" s="26">
        <f t="shared" si="50"/>
        <v>0</v>
      </c>
      <c r="S304" s="26">
        <f t="shared" si="50"/>
        <v>49236</v>
      </c>
      <c r="T304" s="26">
        <f t="shared" si="50"/>
        <v>572</v>
      </c>
      <c r="U304" s="26">
        <f t="shared" si="50"/>
        <v>1300764</v>
      </c>
      <c r="V304" s="26">
        <f t="shared" si="50"/>
        <v>1300764</v>
      </c>
      <c r="W304" s="26">
        <f t="shared" si="50"/>
        <v>0</v>
      </c>
      <c r="X304" s="26">
        <f t="shared" si="50"/>
        <v>1300764</v>
      </c>
      <c r="Y304" s="27">
        <f t="shared" si="34"/>
        <v>3.6471111111111114E-2</v>
      </c>
      <c r="Z304" s="27">
        <f t="shared" si="35"/>
        <v>3.6471111111111114E-2</v>
      </c>
      <c r="AA304" s="27">
        <f t="shared" si="36"/>
        <v>0</v>
      </c>
      <c r="AB304" s="28">
        <f t="shared" si="37"/>
        <v>3.6471111111111114E-2</v>
      </c>
    </row>
    <row r="305" spans="1:28" outlineLevel="2" x14ac:dyDescent="0.35">
      <c r="A305" s="15" t="s">
        <v>32</v>
      </c>
      <c r="B305" s="16" t="s">
        <v>33</v>
      </c>
      <c r="C305" s="16" t="s">
        <v>68</v>
      </c>
      <c r="D305" s="16" t="s">
        <v>75</v>
      </c>
      <c r="E305" s="16"/>
      <c r="F305" s="16" t="s">
        <v>36</v>
      </c>
      <c r="G305" s="16">
        <v>1120</v>
      </c>
      <c r="H305" s="16">
        <v>3480</v>
      </c>
      <c r="I305" s="17" t="s">
        <v>76</v>
      </c>
      <c r="J305" s="18">
        <v>2520000</v>
      </c>
      <c r="K305" s="19">
        <v>2520000</v>
      </c>
      <c r="L305" s="19">
        <v>0</v>
      </c>
      <c r="M305" s="19">
        <v>0</v>
      </c>
      <c r="N305" s="19">
        <v>0</v>
      </c>
      <c r="O305" s="19">
        <v>2520000</v>
      </c>
      <c r="P305" s="19">
        <v>0</v>
      </c>
      <c r="Q305" s="19">
        <v>0</v>
      </c>
      <c r="R305" s="19">
        <v>0</v>
      </c>
      <c r="S305" s="19">
        <v>0</v>
      </c>
      <c r="T305" s="19">
        <v>0</v>
      </c>
      <c r="U305" s="19">
        <v>2520000</v>
      </c>
      <c r="V305" s="19">
        <v>2520000</v>
      </c>
      <c r="W305" s="19">
        <v>0</v>
      </c>
      <c r="X305" s="19">
        <v>2520000</v>
      </c>
      <c r="Y305" s="20">
        <f t="shared" si="34"/>
        <v>0</v>
      </c>
      <c r="Z305" s="20">
        <f t="shared" si="35"/>
        <v>0</v>
      </c>
      <c r="AA305" s="20">
        <f t="shared" si="36"/>
        <v>0</v>
      </c>
      <c r="AB305" s="21">
        <f t="shared" si="37"/>
        <v>0</v>
      </c>
    </row>
    <row r="306" spans="1:28" outlineLevel="2" x14ac:dyDescent="0.35">
      <c r="A306" s="15" t="s">
        <v>199</v>
      </c>
      <c r="B306" s="16" t="s">
        <v>33</v>
      </c>
      <c r="C306" s="16" t="s">
        <v>68</v>
      </c>
      <c r="D306" s="16" t="s">
        <v>75</v>
      </c>
      <c r="E306" s="16"/>
      <c r="F306" s="16" t="s">
        <v>36</v>
      </c>
      <c r="G306" s="16">
        <v>1120</v>
      </c>
      <c r="H306" s="16">
        <v>3480</v>
      </c>
      <c r="I306" s="17" t="s">
        <v>76</v>
      </c>
      <c r="J306" s="18">
        <v>128080747</v>
      </c>
      <c r="K306" s="19">
        <v>90876025</v>
      </c>
      <c r="L306" s="19">
        <v>0</v>
      </c>
      <c r="M306" s="19">
        <v>0</v>
      </c>
      <c r="N306" s="19">
        <v>0</v>
      </c>
      <c r="O306" s="19">
        <v>90876025</v>
      </c>
      <c r="P306" s="19">
        <v>0</v>
      </c>
      <c r="Q306" s="19">
        <v>27396963.510000002</v>
      </c>
      <c r="R306" s="19">
        <v>3288300</v>
      </c>
      <c r="S306" s="19">
        <v>23422972.559999999</v>
      </c>
      <c r="T306" s="19">
        <v>23422972.559999999</v>
      </c>
      <c r="U306" s="19">
        <v>36767788.93</v>
      </c>
      <c r="V306" s="19">
        <v>36767788.93</v>
      </c>
      <c r="W306" s="19">
        <v>0</v>
      </c>
      <c r="X306" s="19">
        <v>36767788.929999992</v>
      </c>
      <c r="Y306" s="20">
        <f t="shared" si="34"/>
        <v>0.25774644698643012</v>
      </c>
      <c r="Z306" s="20">
        <f t="shared" si="35"/>
        <v>0.25774644698643012</v>
      </c>
      <c r="AA306" s="20">
        <f t="shared" si="36"/>
        <v>0.3376607142532918</v>
      </c>
      <c r="AB306" s="21">
        <f t="shared" si="37"/>
        <v>0.59540716123972193</v>
      </c>
    </row>
    <row r="307" spans="1:28" outlineLevel="2" x14ac:dyDescent="0.35">
      <c r="A307" s="15" t="s">
        <v>341</v>
      </c>
      <c r="B307" s="16" t="s">
        <v>33</v>
      </c>
      <c r="C307" s="16" t="s">
        <v>68</v>
      </c>
      <c r="D307" s="16" t="s">
        <v>75</v>
      </c>
      <c r="E307" s="16"/>
      <c r="F307" s="16" t="s">
        <v>36</v>
      </c>
      <c r="G307" s="16">
        <v>1120</v>
      </c>
      <c r="H307" s="16">
        <v>3480</v>
      </c>
      <c r="I307" s="17" t="s">
        <v>76</v>
      </c>
      <c r="J307" s="18">
        <v>600000000</v>
      </c>
      <c r="K307" s="19">
        <v>270000000</v>
      </c>
      <c r="L307" s="19">
        <v>0</v>
      </c>
      <c r="M307" s="19">
        <v>0</v>
      </c>
      <c r="N307" s="19">
        <v>0</v>
      </c>
      <c r="O307" s="19">
        <v>270000000</v>
      </c>
      <c r="P307" s="19">
        <v>0</v>
      </c>
      <c r="Q307" s="19">
        <v>0</v>
      </c>
      <c r="R307" s="19">
        <v>0</v>
      </c>
      <c r="S307" s="19">
        <v>167260569</v>
      </c>
      <c r="T307" s="19">
        <v>167260569</v>
      </c>
      <c r="U307" s="19">
        <v>102739431</v>
      </c>
      <c r="V307" s="19">
        <v>102739431</v>
      </c>
      <c r="W307" s="19">
        <v>0</v>
      </c>
      <c r="X307" s="19">
        <v>102739431</v>
      </c>
      <c r="Y307" s="20">
        <f t="shared" si="34"/>
        <v>0.61948358888888888</v>
      </c>
      <c r="Z307" s="20">
        <f t="shared" si="35"/>
        <v>0.61948358888888888</v>
      </c>
      <c r="AA307" s="20">
        <f t="shared" si="36"/>
        <v>0</v>
      </c>
      <c r="AB307" s="21">
        <f t="shared" si="37"/>
        <v>0.61948358888888888</v>
      </c>
    </row>
    <row r="308" spans="1:28" outlineLevel="1" x14ac:dyDescent="0.35">
      <c r="A308" s="22"/>
      <c r="B308" s="23"/>
      <c r="C308" s="23"/>
      <c r="D308" s="23" t="s">
        <v>542</v>
      </c>
      <c r="E308" s="23"/>
      <c r="F308" s="23"/>
      <c r="G308" s="23"/>
      <c r="H308" s="23"/>
      <c r="I308" s="24"/>
      <c r="J308" s="25">
        <f t="shared" ref="J308:X308" si="51">SUBTOTAL(9,J305:J307)</f>
        <v>730600747</v>
      </c>
      <c r="K308" s="26">
        <f t="shared" si="51"/>
        <v>363396025</v>
      </c>
      <c r="L308" s="26">
        <f t="shared" si="51"/>
        <v>0</v>
      </c>
      <c r="M308" s="26">
        <f t="shared" si="51"/>
        <v>0</v>
      </c>
      <c r="N308" s="26">
        <f t="shared" si="51"/>
        <v>0</v>
      </c>
      <c r="O308" s="26">
        <f t="shared" si="51"/>
        <v>363396025</v>
      </c>
      <c r="P308" s="26">
        <f t="shared" si="51"/>
        <v>0</v>
      </c>
      <c r="Q308" s="26">
        <f t="shared" si="51"/>
        <v>27396963.510000002</v>
      </c>
      <c r="R308" s="26">
        <f t="shared" si="51"/>
        <v>3288300</v>
      </c>
      <c r="S308" s="26">
        <f t="shared" si="51"/>
        <v>190683541.56</v>
      </c>
      <c r="T308" s="26">
        <f t="shared" si="51"/>
        <v>190683541.56</v>
      </c>
      <c r="U308" s="26">
        <f t="shared" si="51"/>
        <v>142027219.93000001</v>
      </c>
      <c r="V308" s="26">
        <f t="shared" si="51"/>
        <v>142027219.93000001</v>
      </c>
      <c r="W308" s="26">
        <f t="shared" si="51"/>
        <v>0</v>
      </c>
      <c r="X308" s="26">
        <f t="shared" si="51"/>
        <v>142027219.93000001</v>
      </c>
      <c r="Y308" s="27">
        <f t="shared" si="34"/>
        <v>0.52472654746292291</v>
      </c>
      <c r="Z308" s="27">
        <f t="shared" si="35"/>
        <v>0.52472654746292291</v>
      </c>
      <c r="AA308" s="27">
        <f t="shared" si="36"/>
        <v>8.4440283874871777E-2</v>
      </c>
      <c r="AB308" s="28">
        <f t="shared" si="37"/>
        <v>0.6091668313377947</v>
      </c>
    </row>
    <row r="309" spans="1:28" ht="43.5" outlineLevel="2" x14ac:dyDescent="0.35">
      <c r="A309" s="15" t="s">
        <v>32</v>
      </c>
      <c r="B309" s="16" t="s">
        <v>33</v>
      </c>
      <c r="C309" s="16" t="s">
        <v>68</v>
      </c>
      <c r="D309" s="16" t="s">
        <v>77</v>
      </c>
      <c r="E309" s="16"/>
      <c r="F309" s="16" t="s">
        <v>36</v>
      </c>
      <c r="G309" s="16">
        <v>1120</v>
      </c>
      <c r="H309" s="16">
        <v>3480</v>
      </c>
      <c r="I309" s="17" t="s">
        <v>78</v>
      </c>
      <c r="J309" s="18">
        <v>5000000</v>
      </c>
      <c r="K309" s="19">
        <v>5000000</v>
      </c>
      <c r="L309" s="19">
        <v>0</v>
      </c>
      <c r="M309" s="19">
        <v>0</v>
      </c>
      <c r="N309" s="19">
        <v>0</v>
      </c>
      <c r="O309" s="19">
        <v>5000000</v>
      </c>
      <c r="P309" s="19">
        <v>0</v>
      </c>
      <c r="Q309" s="19">
        <v>0</v>
      </c>
      <c r="R309" s="19">
        <v>0</v>
      </c>
      <c r="S309" s="19">
        <v>0</v>
      </c>
      <c r="T309" s="19">
        <v>0</v>
      </c>
      <c r="U309" s="19">
        <v>5000000</v>
      </c>
      <c r="V309" s="19">
        <v>5000000</v>
      </c>
      <c r="W309" s="19">
        <v>0</v>
      </c>
      <c r="X309" s="19">
        <v>5000000</v>
      </c>
      <c r="Y309" s="20">
        <f t="shared" si="34"/>
        <v>0</v>
      </c>
      <c r="Z309" s="20">
        <f t="shared" si="35"/>
        <v>0</v>
      </c>
      <c r="AA309" s="20">
        <f t="shared" si="36"/>
        <v>0</v>
      </c>
      <c r="AB309" s="21">
        <f t="shared" si="37"/>
        <v>0</v>
      </c>
    </row>
    <row r="310" spans="1:28" outlineLevel="1" x14ac:dyDescent="0.35">
      <c r="A310" s="22"/>
      <c r="B310" s="23"/>
      <c r="C310" s="23"/>
      <c r="D310" s="23" t="s">
        <v>543</v>
      </c>
      <c r="E310" s="23"/>
      <c r="F310" s="23"/>
      <c r="G310" s="23"/>
      <c r="H310" s="23"/>
      <c r="I310" s="24"/>
      <c r="J310" s="25">
        <f t="shared" ref="J310:X310" si="52">SUBTOTAL(9,J309:J309)</f>
        <v>5000000</v>
      </c>
      <c r="K310" s="26">
        <f t="shared" si="52"/>
        <v>5000000</v>
      </c>
      <c r="L310" s="26">
        <f t="shared" si="52"/>
        <v>0</v>
      </c>
      <c r="M310" s="26">
        <f t="shared" si="52"/>
        <v>0</v>
      </c>
      <c r="N310" s="26">
        <f t="shared" si="52"/>
        <v>0</v>
      </c>
      <c r="O310" s="26">
        <f t="shared" si="52"/>
        <v>5000000</v>
      </c>
      <c r="P310" s="26">
        <f t="shared" si="52"/>
        <v>0</v>
      </c>
      <c r="Q310" s="26">
        <f t="shared" si="52"/>
        <v>0</v>
      </c>
      <c r="R310" s="26">
        <f t="shared" si="52"/>
        <v>0</v>
      </c>
      <c r="S310" s="26">
        <f t="shared" si="52"/>
        <v>0</v>
      </c>
      <c r="T310" s="26">
        <f t="shared" si="52"/>
        <v>0</v>
      </c>
      <c r="U310" s="26">
        <f t="shared" si="52"/>
        <v>5000000</v>
      </c>
      <c r="V310" s="26">
        <f t="shared" si="52"/>
        <v>5000000</v>
      </c>
      <c r="W310" s="26">
        <f t="shared" si="52"/>
        <v>0</v>
      </c>
      <c r="X310" s="26">
        <f t="shared" si="52"/>
        <v>5000000</v>
      </c>
      <c r="Y310" s="27">
        <f t="shared" si="34"/>
        <v>0</v>
      </c>
      <c r="Z310" s="27">
        <f t="shared" si="35"/>
        <v>0</v>
      </c>
      <c r="AA310" s="27">
        <f t="shared" si="36"/>
        <v>0</v>
      </c>
      <c r="AB310" s="28">
        <f t="shared" si="37"/>
        <v>0</v>
      </c>
    </row>
    <row r="311" spans="1:28" ht="43.5" outlineLevel="2" x14ac:dyDescent="0.35">
      <c r="A311" s="15" t="s">
        <v>199</v>
      </c>
      <c r="B311" s="16" t="s">
        <v>33</v>
      </c>
      <c r="C311" s="16" t="s">
        <v>68</v>
      </c>
      <c r="D311" s="16" t="s">
        <v>218</v>
      </c>
      <c r="E311" s="16"/>
      <c r="F311" s="16" t="s">
        <v>36</v>
      </c>
      <c r="G311" s="16">
        <v>1120</v>
      </c>
      <c r="H311" s="16">
        <v>3480</v>
      </c>
      <c r="I311" s="17" t="s">
        <v>219</v>
      </c>
      <c r="J311" s="18">
        <v>25000000</v>
      </c>
      <c r="K311" s="19">
        <v>0</v>
      </c>
      <c r="L311" s="19">
        <v>0</v>
      </c>
      <c r="M311" s="19">
        <v>0</v>
      </c>
      <c r="N311" s="19">
        <v>0</v>
      </c>
      <c r="O311" s="19">
        <v>0</v>
      </c>
      <c r="P311" s="19">
        <v>0</v>
      </c>
      <c r="Q311" s="19">
        <v>0</v>
      </c>
      <c r="R311" s="19">
        <v>0</v>
      </c>
      <c r="S311" s="19">
        <v>0</v>
      </c>
      <c r="T311" s="19">
        <v>0</v>
      </c>
      <c r="U311" s="19">
        <v>0</v>
      </c>
      <c r="V311" s="19">
        <v>0</v>
      </c>
      <c r="W311" s="19">
        <v>0</v>
      </c>
      <c r="X311" s="19">
        <v>0</v>
      </c>
      <c r="Y311" s="20">
        <v>0</v>
      </c>
      <c r="Z311" s="20">
        <v>0</v>
      </c>
      <c r="AA311" s="20">
        <v>0</v>
      </c>
      <c r="AB311" s="21">
        <v>0</v>
      </c>
    </row>
    <row r="312" spans="1:28" ht="116" outlineLevel="2" x14ac:dyDescent="0.35">
      <c r="A312" s="15" t="s">
        <v>317</v>
      </c>
      <c r="B312" s="16" t="s">
        <v>33</v>
      </c>
      <c r="C312" s="16" t="s">
        <v>68</v>
      </c>
      <c r="D312" s="16" t="s">
        <v>218</v>
      </c>
      <c r="E312" s="16"/>
      <c r="F312" s="16" t="s">
        <v>36</v>
      </c>
      <c r="G312" s="16">
        <v>1120</v>
      </c>
      <c r="H312" s="16">
        <v>3480</v>
      </c>
      <c r="I312" s="17" t="s">
        <v>320</v>
      </c>
      <c r="J312" s="18">
        <v>625908470</v>
      </c>
      <c r="K312" s="19">
        <v>418255420</v>
      </c>
      <c r="L312" s="19">
        <v>0</v>
      </c>
      <c r="M312" s="19">
        <v>0</v>
      </c>
      <c r="N312" s="19">
        <v>0</v>
      </c>
      <c r="O312" s="19">
        <v>418255420</v>
      </c>
      <c r="P312" s="19">
        <v>144827556</v>
      </c>
      <c r="Q312" s="19">
        <v>111864133.77</v>
      </c>
      <c r="R312" s="19">
        <v>0</v>
      </c>
      <c r="S312" s="19">
        <v>75342663.689999998</v>
      </c>
      <c r="T312" s="19">
        <v>75342663.689999998</v>
      </c>
      <c r="U312" s="19">
        <v>86221066.540000007</v>
      </c>
      <c r="V312" s="19">
        <v>86221066.540000007</v>
      </c>
      <c r="W312" s="19">
        <v>0</v>
      </c>
      <c r="X312" s="19">
        <v>86221066.540000021</v>
      </c>
      <c r="Y312" s="20">
        <f>S312/K312</f>
        <v>0.1801355346214043</v>
      </c>
      <c r="Z312" s="20">
        <f>S312/O312</f>
        <v>0.1801355346214043</v>
      </c>
      <c r="AA312" s="20">
        <f>(P312+Q312+R312)/O312</f>
        <v>0.61371993642066847</v>
      </c>
      <c r="AB312" s="21">
        <f>Z312+AA312</f>
        <v>0.79385547104207277</v>
      </c>
    </row>
    <row r="313" spans="1:28" outlineLevel="1" x14ac:dyDescent="0.35">
      <c r="A313" s="22"/>
      <c r="B313" s="23"/>
      <c r="C313" s="23"/>
      <c r="D313" s="23" t="s">
        <v>544</v>
      </c>
      <c r="E313" s="23"/>
      <c r="F313" s="23"/>
      <c r="G313" s="23"/>
      <c r="H313" s="23"/>
      <c r="I313" s="24"/>
      <c r="J313" s="25">
        <f t="shared" ref="J313:X313" si="53">SUBTOTAL(9,J311:J312)</f>
        <v>650908470</v>
      </c>
      <c r="K313" s="26">
        <f t="shared" si="53"/>
        <v>418255420</v>
      </c>
      <c r="L313" s="26">
        <f t="shared" si="53"/>
        <v>0</v>
      </c>
      <c r="M313" s="26">
        <f t="shared" si="53"/>
        <v>0</v>
      </c>
      <c r="N313" s="26">
        <f t="shared" si="53"/>
        <v>0</v>
      </c>
      <c r="O313" s="26">
        <f t="shared" si="53"/>
        <v>418255420</v>
      </c>
      <c r="P313" s="26">
        <f t="shared" si="53"/>
        <v>144827556</v>
      </c>
      <c r="Q313" s="26">
        <f t="shared" si="53"/>
        <v>111864133.77</v>
      </c>
      <c r="R313" s="26">
        <f t="shared" si="53"/>
        <v>0</v>
      </c>
      <c r="S313" s="26">
        <f t="shared" si="53"/>
        <v>75342663.689999998</v>
      </c>
      <c r="T313" s="26">
        <f t="shared" si="53"/>
        <v>75342663.689999998</v>
      </c>
      <c r="U313" s="26">
        <f t="shared" si="53"/>
        <v>86221066.540000007</v>
      </c>
      <c r="V313" s="26">
        <f t="shared" si="53"/>
        <v>86221066.540000007</v>
      </c>
      <c r="W313" s="26">
        <f t="shared" si="53"/>
        <v>0</v>
      </c>
      <c r="X313" s="26">
        <f t="shared" si="53"/>
        <v>86221066.540000021</v>
      </c>
      <c r="Y313" s="27">
        <f>S313/K313</f>
        <v>0.1801355346214043</v>
      </c>
      <c r="Z313" s="27">
        <f>S313/O313</f>
        <v>0.1801355346214043</v>
      </c>
      <c r="AA313" s="27">
        <f>(P313+Q313+R313)/O313</f>
        <v>0.61371993642066847</v>
      </c>
      <c r="AB313" s="28">
        <f>Z313+AA313</f>
        <v>0.79385547104207277</v>
      </c>
    </row>
    <row r="314" spans="1:28" ht="58" outlineLevel="2" x14ac:dyDescent="0.35">
      <c r="A314" s="15" t="s">
        <v>32</v>
      </c>
      <c r="B314" s="16" t="s">
        <v>33</v>
      </c>
      <c r="C314" s="16" t="s">
        <v>68</v>
      </c>
      <c r="D314" s="16" t="s">
        <v>79</v>
      </c>
      <c r="E314" s="16"/>
      <c r="F314" s="16" t="s">
        <v>36</v>
      </c>
      <c r="G314" s="16">
        <v>1120</v>
      </c>
      <c r="H314" s="16">
        <v>3480</v>
      </c>
      <c r="I314" s="17" t="s">
        <v>80</v>
      </c>
      <c r="J314" s="18">
        <v>6000000</v>
      </c>
      <c r="K314" s="19">
        <v>6000000</v>
      </c>
      <c r="L314" s="19">
        <v>0</v>
      </c>
      <c r="M314" s="19">
        <v>0</v>
      </c>
      <c r="N314" s="19">
        <v>0</v>
      </c>
      <c r="O314" s="19">
        <v>6000000</v>
      </c>
      <c r="P314" s="19">
        <v>0</v>
      </c>
      <c r="Q314" s="19">
        <v>0</v>
      </c>
      <c r="R314" s="19">
        <v>0</v>
      </c>
      <c r="S314" s="19">
        <v>0</v>
      </c>
      <c r="T314" s="19">
        <v>0</v>
      </c>
      <c r="U314" s="19">
        <v>0</v>
      </c>
      <c r="V314" s="19">
        <v>6000000</v>
      </c>
      <c r="W314" s="19">
        <v>0</v>
      </c>
      <c r="X314" s="19">
        <v>6000000</v>
      </c>
      <c r="Y314" s="20">
        <f>S314/K314</f>
        <v>0</v>
      </c>
      <c r="Z314" s="20">
        <f>S314/O314</f>
        <v>0</v>
      </c>
      <c r="AA314" s="20">
        <f>(P314+Q314+R314)/O314</f>
        <v>0</v>
      </c>
      <c r="AB314" s="21">
        <f>Z314+AA314</f>
        <v>0</v>
      </c>
    </row>
    <row r="315" spans="1:28" ht="43.5" outlineLevel="2" x14ac:dyDescent="0.35">
      <c r="A315" s="15" t="s">
        <v>276</v>
      </c>
      <c r="B315" s="16" t="s">
        <v>309</v>
      </c>
      <c r="C315" s="16" t="s">
        <v>68</v>
      </c>
      <c r="D315" s="16" t="s">
        <v>79</v>
      </c>
      <c r="E315" s="16"/>
      <c r="F315" s="16" t="s">
        <v>36</v>
      </c>
      <c r="G315" s="16">
        <v>1120</v>
      </c>
      <c r="H315" s="16">
        <v>3480</v>
      </c>
      <c r="I315" s="17" t="s">
        <v>310</v>
      </c>
      <c r="J315" s="18">
        <v>2800000</v>
      </c>
      <c r="K315" s="19">
        <v>0</v>
      </c>
      <c r="L315" s="19">
        <v>0</v>
      </c>
      <c r="M315" s="19">
        <v>0</v>
      </c>
      <c r="N315" s="19">
        <v>0</v>
      </c>
      <c r="O315" s="19">
        <v>0</v>
      </c>
      <c r="P315" s="19">
        <v>0</v>
      </c>
      <c r="Q315" s="19">
        <v>0</v>
      </c>
      <c r="R315" s="19">
        <v>0</v>
      </c>
      <c r="S315" s="19">
        <v>0</v>
      </c>
      <c r="T315" s="19">
        <v>0</v>
      </c>
      <c r="U315" s="19">
        <v>0</v>
      </c>
      <c r="V315" s="19">
        <v>0</v>
      </c>
      <c r="W315" s="19">
        <v>0</v>
      </c>
      <c r="X315" s="19">
        <v>0</v>
      </c>
      <c r="Y315" s="20">
        <v>0</v>
      </c>
      <c r="Z315" s="20">
        <v>0</v>
      </c>
      <c r="AA315" s="20">
        <v>0</v>
      </c>
      <c r="AB315" s="21">
        <v>0</v>
      </c>
    </row>
    <row r="316" spans="1:28" outlineLevel="1" x14ac:dyDescent="0.35">
      <c r="A316" s="22"/>
      <c r="B316" s="23"/>
      <c r="C316" s="23"/>
      <c r="D316" s="23" t="s">
        <v>545</v>
      </c>
      <c r="E316" s="23"/>
      <c r="F316" s="23"/>
      <c r="G316" s="23"/>
      <c r="H316" s="23"/>
      <c r="I316" s="24"/>
      <c r="J316" s="25">
        <f t="shared" ref="J316:X316" si="54">SUBTOTAL(9,J314:J315)</f>
        <v>8800000</v>
      </c>
      <c r="K316" s="26">
        <f t="shared" si="54"/>
        <v>6000000</v>
      </c>
      <c r="L316" s="26">
        <f t="shared" si="54"/>
        <v>0</v>
      </c>
      <c r="M316" s="26">
        <f t="shared" si="54"/>
        <v>0</v>
      </c>
      <c r="N316" s="26">
        <f t="shared" si="54"/>
        <v>0</v>
      </c>
      <c r="O316" s="26">
        <f t="shared" si="54"/>
        <v>6000000</v>
      </c>
      <c r="P316" s="26">
        <f t="shared" si="54"/>
        <v>0</v>
      </c>
      <c r="Q316" s="26">
        <f t="shared" si="54"/>
        <v>0</v>
      </c>
      <c r="R316" s="26">
        <f t="shared" si="54"/>
        <v>0</v>
      </c>
      <c r="S316" s="26">
        <f t="shared" si="54"/>
        <v>0</v>
      </c>
      <c r="T316" s="26">
        <f t="shared" si="54"/>
        <v>0</v>
      </c>
      <c r="U316" s="26">
        <f t="shared" si="54"/>
        <v>0</v>
      </c>
      <c r="V316" s="26">
        <f t="shared" si="54"/>
        <v>6000000</v>
      </c>
      <c r="W316" s="26">
        <f t="shared" si="54"/>
        <v>0</v>
      </c>
      <c r="X316" s="26">
        <f t="shared" si="54"/>
        <v>6000000</v>
      </c>
      <c r="Y316" s="27">
        <f>S316/K316</f>
        <v>0</v>
      </c>
      <c r="Z316" s="27">
        <f>S316/O316</f>
        <v>0</v>
      </c>
      <c r="AA316" s="27">
        <f>(P316+Q316+R316)/O316</f>
        <v>0</v>
      </c>
      <c r="AB316" s="28">
        <f>Z316+AA316</f>
        <v>0</v>
      </c>
    </row>
    <row r="317" spans="1:28" ht="72.5" outlineLevel="2" x14ac:dyDescent="0.35">
      <c r="A317" s="15" t="s">
        <v>326</v>
      </c>
      <c r="B317" s="16" t="s">
        <v>33</v>
      </c>
      <c r="C317" s="16" t="s">
        <v>68</v>
      </c>
      <c r="D317" s="16" t="s">
        <v>329</v>
      </c>
      <c r="E317" s="16"/>
      <c r="F317" s="16" t="s">
        <v>36</v>
      </c>
      <c r="G317" s="16">
        <v>1120</v>
      </c>
      <c r="H317" s="16">
        <v>3480</v>
      </c>
      <c r="I317" s="17" t="s">
        <v>330</v>
      </c>
      <c r="J317" s="18">
        <v>289929520</v>
      </c>
      <c r="K317" s="19">
        <v>0</v>
      </c>
      <c r="L317" s="19">
        <v>0</v>
      </c>
      <c r="M317" s="19">
        <v>0</v>
      </c>
      <c r="N317" s="19">
        <v>0</v>
      </c>
      <c r="O317" s="19">
        <v>0</v>
      </c>
      <c r="P317" s="19">
        <v>0</v>
      </c>
      <c r="Q317" s="19">
        <v>0</v>
      </c>
      <c r="R317" s="19">
        <v>0</v>
      </c>
      <c r="S317" s="19">
        <v>0</v>
      </c>
      <c r="T317" s="19">
        <v>0</v>
      </c>
      <c r="U317" s="19">
        <v>0</v>
      </c>
      <c r="V317" s="19">
        <v>0</v>
      </c>
      <c r="W317" s="19">
        <v>0</v>
      </c>
      <c r="X317" s="19">
        <v>0</v>
      </c>
      <c r="Y317" s="20">
        <v>0</v>
      </c>
      <c r="Z317" s="20">
        <v>0</v>
      </c>
      <c r="AA317" s="20">
        <v>0</v>
      </c>
      <c r="AB317" s="21">
        <v>0</v>
      </c>
    </row>
    <row r="318" spans="1:28" ht="58" outlineLevel="2" x14ac:dyDescent="0.35">
      <c r="A318" s="15" t="s">
        <v>346</v>
      </c>
      <c r="B318" s="16" t="s">
        <v>33</v>
      </c>
      <c r="C318" s="16" t="s">
        <v>68</v>
      </c>
      <c r="D318" s="16" t="s">
        <v>329</v>
      </c>
      <c r="E318" s="16"/>
      <c r="F318" s="16" t="s">
        <v>36</v>
      </c>
      <c r="G318" s="16">
        <v>1120</v>
      </c>
      <c r="H318" s="16">
        <v>3480</v>
      </c>
      <c r="I318" s="17" t="s">
        <v>347</v>
      </c>
      <c r="J318" s="18">
        <v>700372</v>
      </c>
      <c r="K318" s="19">
        <v>700372</v>
      </c>
      <c r="L318" s="19">
        <v>0</v>
      </c>
      <c r="M318" s="19">
        <v>0</v>
      </c>
      <c r="N318" s="19">
        <v>0</v>
      </c>
      <c r="O318" s="19">
        <v>700372</v>
      </c>
      <c r="P318" s="19">
        <v>0</v>
      </c>
      <c r="Q318" s="19">
        <v>0</v>
      </c>
      <c r="R318" s="19">
        <v>0</v>
      </c>
      <c r="S318" s="19">
        <v>0</v>
      </c>
      <c r="T318" s="19">
        <v>0</v>
      </c>
      <c r="U318" s="19">
        <v>700372</v>
      </c>
      <c r="V318" s="19">
        <v>700372</v>
      </c>
      <c r="W318" s="19">
        <v>0</v>
      </c>
      <c r="X318" s="19">
        <v>700372</v>
      </c>
      <c r="Y318" s="20">
        <f t="shared" ref="Y318:Y326" si="55">S318/K318</f>
        <v>0</v>
      </c>
      <c r="Z318" s="20">
        <f t="shared" ref="Z318:Z326" si="56">S318/O318</f>
        <v>0</v>
      </c>
      <c r="AA318" s="20">
        <f t="shared" ref="AA318:AA326" si="57">(P318+Q318+R318)/O318</f>
        <v>0</v>
      </c>
      <c r="AB318" s="21">
        <f t="shared" ref="AB318:AB326" si="58">Z318+AA318</f>
        <v>0</v>
      </c>
    </row>
    <row r="319" spans="1:28" outlineLevel="1" x14ac:dyDescent="0.35">
      <c r="A319" s="22"/>
      <c r="B319" s="23"/>
      <c r="C319" s="23"/>
      <c r="D319" s="23" t="s">
        <v>546</v>
      </c>
      <c r="E319" s="23"/>
      <c r="F319" s="23"/>
      <c r="G319" s="23"/>
      <c r="H319" s="23"/>
      <c r="I319" s="24"/>
      <c r="J319" s="25">
        <f t="shared" ref="J319:X319" si="59">SUBTOTAL(9,J317:J318)</f>
        <v>290629892</v>
      </c>
      <c r="K319" s="26">
        <f t="shared" si="59"/>
        <v>700372</v>
      </c>
      <c r="L319" s="26">
        <f t="shared" si="59"/>
        <v>0</v>
      </c>
      <c r="M319" s="26">
        <f t="shared" si="59"/>
        <v>0</v>
      </c>
      <c r="N319" s="26">
        <f t="shared" si="59"/>
        <v>0</v>
      </c>
      <c r="O319" s="26">
        <f t="shared" si="59"/>
        <v>700372</v>
      </c>
      <c r="P319" s="26">
        <f t="shared" si="59"/>
        <v>0</v>
      </c>
      <c r="Q319" s="26">
        <f t="shared" si="59"/>
        <v>0</v>
      </c>
      <c r="R319" s="26">
        <f t="shared" si="59"/>
        <v>0</v>
      </c>
      <c r="S319" s="26">
        <f t="shared" si="59"/>
        <v>0</v>
      </c>
      <c r="T319" s="26">
        <f t="shared" si="59"/>
        <v>0</v>
      </c>
      <c r="U319" s="26">
        <f t="shared" si="59"/>
        <v>700372</v>
      </c>
      <c r="V319" s="26">
        <f t="shared" si="59"/>
        <v>700372</v>
      </c>
      <c r="W319" s="26">
        <f t="shared" si="59"/>
        <v>0</v>
      </c>
      <c r="X319" s="26">
        <f t="shared" si="59"/>
        <v>700372</v>
      </c>
      <c r="Y319" s="27">
        <f t="shared" si="55"/>
        <v>0</v>
      </c>
      <c r="Z319" s="27">
        <f t="shared" si="56"/>
        <v>0</v>
      </c>
      <c r="AA319" s="27">
        <f t="shared" si="57"/>
        <v>0</v>
      </c>
      <c r="AB319" s="28">
        <f t="shared" si="58"/>
        <v>0</v>
      </c>
    </row>
    <row r="320" spans="1:28" ht="29" outlineLevel="2" x14ac:dyDescent="0.35">
      <c r="A320" s="15" t="s">
        <v>32</v>
      </c>
      <c r="B320" s="16" t="s">
        <v>33</v>
      </c>
      <c r="C320" s="16" t="s">
        <v>68</v>
      </c>
      <c r="D320" s="16" t="s">
        <v>81</v>
      </c>
      <c r="E320" s="16"/>
      <c r="F320" s="16" t="s">
        <v>36</v>
      </c>
      <c r="G320" s="16">
        <v>1120</v>
      </c>
      <c r="H320" s="16">
        <v>3480</v>
      </c>
      <c r="I320" s="17" t="s">
        <v>82</v>
      </c>
      <c r="J320" s="18">
        <v>210000</v>
      </c>
      <c r="K320" s="19">
        <v>210000</v>
      </c>
      <c r="L320" s="19">
        <v>0</v>
      </c>
      <c r="M320" s="19">
        <v>0</v>
      </c>
      <c r="N320" s="19">
        <v>0</v>
      </c>
      <c r="O320" s="19">
        <v>210000</v>
      </c>
      <c r="P320" s="19">
        <v>0</v>
      </c>
      <c r="Q320" s="19">
        <v>0</v>
      </c>
      <c r="R320" s="19">
        <v>0</v>
      </c>
      <c r="S320" s="19">
        <v>0</v>
      </c>
      <c r="T320" s="19">
        <v>0</v>
      </c>
      <c r="U320" s="19">
        <v>0</v>
      </c>
      <c r="V320" s="19">
        <v>210000</v>
      </c>
      <c r="W320" s="19">
        <v>0</v>
      </c>
      <c r="X320" s="19">
        <v>210000</v>
      </c>
      <c r="Y320" s="20">
        <f t="shared" si="55"/>
        <v>0</v>
      </c>
      <c r="Z320" s="20">
        <f t="shared" si="56"/>
        <v>0</v>
      </c>
      <c r="AA320" s="20">
        <f t="shared" si="57"/>
        <v>0</v>
      </c>
      <c r="AB320" s="21">
        <f t="shared" si="58"/>
        <v>0</v>
      </c>
    </row>
    <row r="321" spans="1:28" ht="101.5" outlineLevel="2" x14ac:dyDescent="0.35">
      <c r="A321" s="15" t="s">
        <v>199</v>
      </c>
      <c r="B321" s="16" t="s">
        <v>33</v>
      </c>
      <c r="C321" s="16" t="s">
        <v>68</v>
      </c>
      <c r="D321" s="16" t="s">
        <v>81</v>
      </c>
      <c r="E321" s="16"/>
      <c r="F321" s="16" t="s">
        <v>36</v>
      </c>
      <c r="G321" s="16">
        <v>1120</v>
      </c>
      <c r="H321" s="16">
        <v>3480</v>
      </c>
      <c r="I321" s="17" t="s">
        <v>220</v>
      </c>
      <c r="J321" s="18">
        <v>809184880</v>
      </c>
      <c r="K321" s="19">
        <v>1218303560</v>
      </c>
      <c r="L321" s="19">
        <v>0</v>
      </c>
      <c r="M321" s="19">
        <v>0</v>
      </c>
      <c r="N321" s="19">
        <v>0</v>
      </c>
      <c r="O321" s="19">
        <v>1218303560</v>
      </c>
      <c r="P321" s="19">
        <v>11426130.67</v>
      </c>
      <c r="Q321" s="19">
        <v>189251348.59</v>
      </c>
      <c r="R321" s="19">
        <v>67255241.200000003</v>
      </c>
      <c r="S321" s="19">
        <v>771503922.44000006</v>
      </c>
      <c r="T321" s="19">
        <v>767066812.46000004</v>
      </c>
      <c r="U321" s="19">
        <v>178866917.09999999</v>
      </c>
      <c r="V321" s="19">
        <v>178866917.09999999</v>
      </c>
      <c r="W321" s="19">
        <v>0</v>
      </c>
      <c r="X321" s="19">
        <v>178866917.09999979</v>
      </c>
      <c r="Y321" s="20">
        <f t="shared" si="55"/>
        <v>0.63326082904986347</v>
      </c>
      <c r="Z321" s="20">
        <f t="shared" si="56"/>
        <v>0.63326082904986347</v>
      </c>
      <c r="AA321" s="20">
        <f t="shared" si="57"/>
        <v>0.21992279203386714</v>
      </c>
      <c r="AB321" s="21">
        <f t="shared" si="58"/>
        <v>0.85318362108373058</v>
      </c>
    </row>
    <row r="322" spans="1:28" ht="43.5" outlineLevel="2" x14ac:dyDescent="0.35">
      <c r="A322" s="15" t="s">
        <v>346</v>
      </c>
      <c r="B322" s="16" t="s">
        <v>33</v>
      </c>
      <c r="C322" s="16" t="s">
        <v>68</v>
      </c>
      <c r="D322" s="16" t="s">
        <v>81</v>
      </c>
      <c r="E322" s="16"/>
      <c r="F322" s="16" t="s">
        <v>36</v>
      </c>
      <c r="G322" s="16">
        <v>1120</v>
      </c>
      <c r="H322" s="16">
        <v>3480</v>
      </c>
      <c r="I322" s="17" t="s">
        <v>348</v>
      </c>
      <c r="J322" s="18">
        <v>87782070</v>
      </c>
      <c r="K322" s="19">
        <v>87782070</v>
      </c>
      <c r="L322" s="19">
        <v>0</v>
      </c>
      <c r="M322" s="19">
        <v>0</v>
      </c>
      <c r="N322" s="19">
        <v>0</v>
      </c>
      <c r="O322" s="19">
        <v>87782070</v>
      </c>
      <c r="P322" s="19">
        <v>0</v>
      </c>
      <c r="Q322" s="19">
        <v>32152816.84</v>
      </c>
      <c r="R322" s="19">
        <v>7662878.9400000004</v>
      </c>
      <c r="S322" s="19">
        <v>47699301.219999999</v>
      </c>
      <c r="T322" s="19">
        <v>47699301.219999999</v>
      </c>
      <c r="U322" s="19">
        <v>267073</v>
      </c>
      <c r="V322" s="19">
        <v>267073</v>
      </c>
      <c r="W322" s="19">
        <v>0</v>
      </c>
      <c r="X322" s="19">
        <v>267073</v>
      </c>
      <c r="Y322" s="20">
        <f t="shared" si="55"/>
        <v>0.5433831899840138</v>
      </c>
      <c r="Z322" s="20">
        <f t="shared" si="56"/>
        <v>0.5433831899840138</v>
      </c>
      <c r="AA322" s="20">
        <f t="shared" si="57"/>
        <v>0.45357435499071735</v>
      </c>
      <c r="AB322" s="21">
        <f t="shared" si="58"/>
        <v>0.99695754497473121</v>
      </c>
    </row>
    <row r="323" spans="1:28" outlineLevel="1" x14ac:dyDescent="0.35">
      <c r="A323" s="22"/>
      <c r="B323" s="23"/>
      <c r="C323" s="23"/>
      <c r="D323" s="23" t="s">
        <v>547</v>
      </c>
      <c r="E323" s="23"/>
      <c r="F323" s="23"/>
      <c r="G323" s="23"/>
      <c r="H323" s="23"/>
      <c r="I323" s="24"/>
      <c r="J323" s="25">
        <f t="shared" ref="J323:X323" si="60">SUBTOTAL(9,J320:J322)</f>
        <v>897176950</v>
      </c>
      <c r="K323" s="26">
        <f t="shared" si="60"/>
        <v>1306295630</v>
      </c>
      <c r="L323" s="26">
        <f t="shared" si="60"/>
        <v>0</v>
      </c>
      <c r="M323" s="26">
        <f t="shared" si="60"/>
        <v>0</v>
      </c>
      <c r="N323" s="26">
        <f t="shared" si="60"/>
        <v>0</v>
      </c>
      <c r="O323" s="26">
        <f t="shared" si="60"/>
        <v>1306295630</v>
      </c>
      <c r="P323" s="26">
        <f t="shared" si="60"/>
        <v>11426130.67</v>
      </c>
      <c r="Q323" s="26">
        <f t="shared" si="60"/>
        <v>221404165.43000001</v>
      </c>
      <c r="R323" s="26">
        <f t="shared" si="60"/>
        <v>74918120.140000001</v>
      </c>
      <c r="S323" s="26">
        <f t="shared" si="60"/>
        <v>819203223.66000009</v>
      </c>
      <c r="T323" s="26">
        <f t="shared" si="60"/>
        <v>814766113.68000007</v>
      </c>
      <c r="U323" s="26">
        <f t="shared" si="60"/>
        <v>179133990.09999999</v>
      </c>
      <c r="V323" s="26">
        <f t="shared" si="60"/>
        <v>179343990.09999999</v>
      </c>
      <c r="W323" s="26">
        <f t="shared" si="60"/>
        <v>0</v>
      </c>
      <c r="X323" s="26">
        <f t="shared" si="60"/>
        <v>179343990.09999979</v>
      </c>
      <c r="Y323" s="27">
        <f t="shared" si="55"/>
        <v>0.62711931728654724</v>
      </c>
      <c r="Z323" s="27">
        <f t="shared" si="56"/>
        <v>0.62711931728654724</v>
      </c>
      <c r="AA323" s="27">
        <f t="shared" si="57"/>
        <v>0.23558864408051339</v>
      </c>
      <c r="AB323" s="28">
        <f t="shared" si="58"/>
        <v>0.86270796136706063</v>
      </c>
    </row>
    <row r="324" spans="1:28" ht="72.5" outlineLevel="2" x14ac:dyDescent="0.35">
      <c r="A324" s="15" t="s">
        <v>199</v>
      </c>
      <c r="B324" s="16" t="s">
        <v>33</v>
      </c>
      <c r="C324" s="16" t="s">
        <v>68</v>
      </c>
      <c r="D324" s="16" t="s">
        <v>221</v>
      </c>
      <c r="E324" s="16"/>
      <c r="F324" s="16" t="s">
        <v>36</v>
      </c>
      <c r="G324" s="16">
        <v>1120</v>
      </c>
      <c r="H324" s="16">
        <v>3480</v>
      </c>
      <c r="I324" s="17" t="s">
        <v>222</v>
      </c>
      <c r="J324" s="18">
        <v>49287286</v>
      </c>
      <c r="K324" s="19">
        <v>30868053</v>
      </c>
      <c r="L324" s="19">
        <v>0</v>
      </c>
      <c r="M324" s="19">
        <v>0</v>
      </c>
      <c r="N324" s="19">
        <v>0</v>
      </c>
      <c r="O324" s="19">
        <v>30868053</v>
      </c>
      <c r="P324" s="19">
        <v>0</v>
      </c>
      <c r="Q324" s="19">
        <v>6035757.8099999996</v>
      </c>
      <c r="R324" s="19">
        <v>1204727.22</v>
      </c>
      <c r="S324" s="19">
        <v>14507900.630000001</v>
      </c>
      <c r="T324" s="19">
        <v>14507900.630000001</v>
      </c>
      <c r="U324" s="19">
        <v>8846810.2400000002</v>
      </c>
      <c r="V324" s="19">
        <v>9119667.3399999999</v>
      </c>
      <c r="W324" s="19">
        <v>0</v>
      </c>
      <c r="X324" s="19">
        <v>9119667.3400000017</v>
      </c>
      <c r="Y324" s="20">
        <f t="shared" si="55"/>
        <v>0.4699972696690653</v>
      </c>
      <c r="Z324" s="20">
        <f t="shared" si="56"/>
        <v>0.4699972696690653</v>
      </c>
      <c r="AA324" s="20">
        <f t="shared" si="57"/>
        <v>0.23456241409200637</v>
      </c>
      <c r="AB324" s="21">
        <f t="shared" si="58"/>
        <v>0.7045596837610717</v>
      </c>
    </row>
    <row r="325" spans="1:28" ht="29" outlineLevel="2" x14ac:dyDescent="0.35">
      <c r="A325" s="15" t="s">
        <v>276</v>
      </c>
      <c r="B325" s="16" t="s">
        <v>281</v>
      </c>
      <c r="C325" s="16" t="s">
        <v>68</v>
      </c>
      <c r="D325" s="16" t="s">
        <v>221</v>
      </c>
      <c r="E325" s="16"/>
      <c r="F325" s="16" t="s">
        <v>36</v>
      </c>
      <c r="G325" s="16">
        <v>1120</v>
      </c>
      <c r="H325" s="16">
        <v>3480</v>
      </c>
      <c r="I325" s="17" t="s">
        <v>282</v>
      </c>
      <c r="J325" s="18">
        <v>6000000</v>
      </c>
      <c r="K325" s="19">
        <v>2199912</v>
      </c>
      <c r="L325" s="19">
        <v>0</v>
      </c>
      <c r="M325" s="19">
        <v>0</v>
      </c>
      <c r="N325" s="19">
        <v>0</v>
      </c>
      <c r="O325" s="19">
        <v>2199912</v>
      </c>
      <c r="P325" s="19">
        <v>0</v>
      </c>
      <c r="Q325" s="19">
        <v>1431192.75</v>
      </c>
      <c r="R325" s="19">
        <v>24999</v>
      </c>
      <c r="S325" s="19">
        <v>743720.25</v>
      </c>
      <c r="T325" s="19">
        <v>124995</v>
      </c>
      <c r="U325" s="19">
        <v>0</v>
      </c>
      <c r="V325" s="19">
        <v>0</v>
      </c>
      <c r="W325" s="19">
        <v>0</v>
      </c>
      <c r="X325" s="19">
        <v>0</v>
      </c>
      <c r="Y325" s="20">
        <f t="shared" si="55"/>
        <v>0.33806818181818182</v>
      </c>
      <c r="Z325" s="20">
        <f t="shared" si="56"/>
        <v>0.33806818181818182</v>
      </c>
      <c r="AA325" s="20">
        <f t="shared" si="57"/>
        <v>0.66193181818181823</v>
      </c>
      <c r="AB325" s="21">
        <f t="shared" si="58"/>
        <v>1</v>
      </c>
    </row>
    <row r="326" spans="1:28" ht="58" outlineLevel="2" x14ac:dyDescent="0.35">
      <c r="A326" s="15" t="s">
        <v>276</v>
      </c>
      <c r="B326" s="16" t="s">
        <v>309</v>
      </c>
      <c r="C326" s="16" t="s">
        <v>68</v>
      </c>
      <c r="D326" s="16" t="s">
        <v>221</v>
      </c>
      <c r="E326" s="16"/>
      <c r="F326" s="16" t="s">
        <v>36</v>
      </c>
      <c r="G326" s="16">
        <v>1120</v>
      </c>
      <c r="H326" s="16">
        <v>3480</v>
      </c>
      <c r="I326" s="17" t="s">
        <v>311</v>
      </c>
      <c r="J326" s="18">
        <v>243407696</v>
      </c>
      <c r="K326" s="19">
        <v>311348413</v>
      </c>
      <c r="L326" s="19">
        <v>0</v>
      </c>
      <c r="M326" s="19">
        <v>0</v>
      </c>
      <c r="N326" s="19">
        <v>0</v>
      </c>
      <c r="O326" s="19">
        <v>311348413</v>
      </c>
      <c r="P326" s="19">
        <v>0</v>
      </c>
      <c r="Q326" s="19">
        <v>0</v>
      </c>
      <c r="R326" s="19">
        <v>0</v>
      </c>
      <c r="S326" s="19">
        <v>226570982.19999999</v>
      </c>
      <c r="T326" s="19">
        <v>224719692.88</v>
      </c>
      <c r="U326" s="19">
        <v>84777430.799999997</v>
      </c>
      <c r="V326" s="19">
        <v>84777430.799999997</v>
      </c>
      <c r="W326" s="19">
        <v>0</v>
      </c>
      <c r="X326" s="19">
        <v>84777430.800000012</v>
      </c>
      <c r="Y326" s="20">
        <f t="shared" si="55"/>
        <v>0.72770880704633623</v>
      </c>
      <c r="Z326" s="20">
        <f t="shared" si="56"/>
        <v>0.72770880704633623</v>
      </c>
      <c r="AA326" s="20">
        <f t="shared" si="57"/>
        <v>0</v>
      </c>
      <c r="AB326" s="21">
        <f t="shared" si="58"/>
        <v>0.72770880704633623</v>
      </c>
    </row>
    <row r="327" spans="1:28" ht="29" outlineLevel="2" x14ac:dyDescent="0.35">
      <c r="A327" s="15" t="s">
        <v>326</v>
      </c>
      <c r="B327" s="16" t="s">
        <v>33</v>
      </c>
      <c r="C327" s="16" t="s">
        <v>68</v>
      </c>
      <c r="D327" s="16" t="s">
        <v>221</v>
      </c>
      <c r="E327" s="16"/>
      <c r="F327" s="16" t="s">
        <v>36</v>
      </c>
      <c r="G327" s="16">
        <v>1120</v>
      </c>
      <c r="H327" s="16">
        <v>3480</v>
      </c>
      <c r="I327" s="17" t="s">
        <v>331</v>
      </c>
      <c r="J327" s="18">
        <v>6296780</v>
      </c>
      <c r="K327" s="19">
        <v>0</v>
      </c>
      <c r="L327" s="19">
        <v>0</v>
      </c>
      <c r="M327" s="19">
        <v>0</v>
      </c>
      <c r="N327" s="19">
        <v>0</v>
      </c>
      <c r="O327" s="19">
        <v>0</v>
      </c>
      <c r="P327" s="19">
        <v>0</v>
      </c>
      <c r="Q327" s="19">
        <v>0</v>
      </c>
      <c r="R327" s="19">
        <v>0</v>
      </c>
      <c r="S327" s="19">
        <v>0</v>
      </c>
      <c r="T327" s="19">
        <v>0</v>
      </c>
      <c r="U327" s="19">
        <v>0</v>
      </c>
      <c r="V327" s="19">
        <v>0</v>
      </c>
      <c r="W327" s="19">
        <v>0</v>
      </c>
      <c r="X327" s="19">
        <v>0</v>
      </c>
      <c r="Y327" s="20">
        <v>0</v>
      </c>
      <c r="Z327" s="20">
        <v>0</v>
      </c>
      <c r="AA327" s="20">
        <v>0</v>
      </c>
      <c r="AB327" s="21">
        <v>0</v>
      </c>
    </row>
    <row r="328" spans="1:28" ht="145" outlineLevel="2" x14ac:dyDescent="0.35">
      <c r="A328" s="15" t="s">
        <v>341</v>
      </c>
      <c r="B328" s="16" t="s">
        <v>33</v>
      </c>
      <c r="C328" s="16" t="s">
        <v>68</v>
      </c>
      <c r="D328" s="16" t="s">
        <v>221</v>
      </c>
      <c r="E328" s="16"/>
      <c r="F328" s="16" t="s">
        <v>36</v>
      </c>
      <c r="G328" s="16">
        <v>1120</v>
      </c>
      <c r="H328" s="16">
        <v>3480</v>
      </c>
      <c r="I328" s="17" t="s">
        <v>342</v>
      </c>
      <c r="J328" s="18">
        <v>273994327</v>
      </c>
      <c r="K328" s="19">
        <v>56537563</v>
      </c>
      <c r="L328" s="19">
        <v>0</v>
      </c>
      <c r="M328" s="19">
        <v>0</v>
      </c>
      <c r="N328" s="19">
        <v>0</v>
      </c>
      <c r="O328" s="19">
        <v>56537563</v>
      </c>
      <c r="P328" s="19">
        <v>0</v>
      </c>
      <c r="Q328" s="19">
        <v>3413730</v>
      </c>
      <c r="R328" s="19">
        <v>0</v>
      </c>
      <c r="S328" s="19">
        <v>53123832.439999998</v>
      </c>
      <c r="T328" s="19">
        <v>53123832.439999998</v>
      </c>
      <c r="U328" s="19">
        <v>0</v>
      </c>
      <c r="V328" s="19">
        <v>0.56000000000000005</v>
      </c>
      <c r="W328" s="19">
        <v>0</v>
      </c>
      <c r="X328" s="19">
        <v>0.56000000238418579</v>
      </c>
      <c r="Y328" s="20">
        <f t="shared" ref="Y328:Y377" si="61">S328/K328</f>
        <v>0.93962013254798404</v>
      </c>
      <c r="Z328" s="20">
        <f t="shared" ref="Z328:Z377" si="62">S328/O328</f>
        <v>0.93962013254798404</v>
      </c>
      <c r="AA328" s="20">
        <f t="shared" ref="AA328:AA377" si="63">(P328+Q328+R328)/O328</f>
        <v>6.0379857547096606E-2</v>
      </c>
      <c r="AB328" s="21">
        <f t="shared" ref="AB328:AB377" si="64">Z328+AA328</f>
        <v>0.99999999009508067</v>
      </c>
    </row>
    <row r="329" spans="1:28" ht="64.5" customHeight="1" outlineLevel="2" x14ac:dyDescent="0.35">
      <c r="A329" s="15" t="s">
        <v>346</v>
      </c>
      <c r="B329" s="16" t="s">
        <v>33</v>
      </c>
      <c r="C329" s="16" t="s">
        <v>68</v>
      </c>
      <c r="D329" s="16" t="s">
        <v>221</v>
      </c>
      <c r="E329" s="16"/>
      <c r="F329" s="16" t="s">
        <v>36</v>
      </c>
      <c r="G329" s="16">
        <v>1120</v>
      </c>
      <c r="H329" s="16">
        <v>3480</v>
      </c>
      <c r="I329" s="17" t="s">
        <v>349</v>
      </c>
      <c r="J329" s="18">
        <v>4000000</v>
      </c>
      <c r="K329" s="19">
        <v>4000000</v>
      </c>
      <c r="L329" s="19">
        <v>0</v>
      </c>
      <c r="M329" s="19">
        <v>0</v>
      </c>
      <c r="N329" s="19">
        <v>0</v>
      </c>
      <c r="O329" s="19">
        <v>4000000</v>
      </c>
      <c r="P329" s="19">
        <v>0</v>
      </c>
      <c r="Q329" s="19">
        <v>2300630.33</v>
      </c>
      <c r="R329" s="19">
        <v>0</v>
      </c>
      <c r="S329" s="19">
        <v>1678531.7</v>
      </c>
      <c r="T329" s="19">
        <v>1678531.7</v>
      </c>
      <c r="U329" s="19">
        <v>20837.97</v>
      </c>
      <c r="V329" s="19">
        <v>20837.97</v>
      </c>
      <c r="W329" s="19">
        <v>0</v>
      </c>
      <c r="X329" s="19">
        <v>20837.969999999972</v>
      </c>
      <c r="Y329" s="20">
        <f t="shared" si="61"/>
        <v>0.41963292499999999</v>
      </c>
      <c r="Z329" s="20">
        <f t="shared" si="62"/>
        <v>0.41963292499999999</v>
      </c>
      <c r="AA329" s="20">
        <f t="shared" si="63"/>
        <v>0.57515758250000004</v>
      </c>
      <c r="AB329" s="21">
        <f t="shared" si="64"/>
        <v>0.99479050750000009</v>
      </c>
    </row>
    <row r="330" spans="1:28" ht="29" outlineLevel="2" x14ac:dyDescent="0.35">
      <c r="A330" s="15" t="s">
        <v>353</v>
      </c>
      <c r="B330" s="16" t="s">
        <v>33</v>
      </c>
      <c r="C330" s="16" t="s">
        <v>68</v>
      </c>
      <c r="D330" s="16" t="s">
        <v>221</v>
      </c>
      <c r="E330" s="16"/>
      <c r="F330" s="16" t="s">
        <v>36</v>
      </c>
      <c r="G330" s="16">
        <v>1120</v>
      </c>
      <c r="H330" s="16">
        <v>3460</v>
      </c>
      <c r="I330" s="17" t="s">
        <v>354</v>
      </c>
      <c r="J330" s="19">
        <v>0</v>
      </c>
      <c r="K330" s="19">
        <v>14808000</v>
      </c>
      <c r="L330" s="19">
        <v>0</v>
      </c>
      <c r="M330" s="19">
        <v>0</v>
      </c>
      <c r="N330" s="19">
        <v>0</v>
      </c>
      <c r="O330" s="19">
        <v>14808000</v>
      </c>
      <c r="P330" s="19">
        <v>0</v>
      </c>
      <c r="Q330" s="19">
        <v>14808000</v>
      </c>
      <c r="R330" s="19">
        <v>0</v>
      </c>
      <c r="S330" s="19">
        <v>0</v>
      </c>
      <c r="T330" s="19">
        <v>0</v>
      </c>
      <c r="U330" s="19">
        <v>0</v>
      </c>
      <c r="V330" s="19">
        <v>0</v>
      </c>
      <c r="W330" s="19">
        <v>0</v>
      </c>
      <c r="X330" s="19">
        <v>0</v>
      </c>
      <c r="Y330" s="20">
        <f t="shared" si="61"/>
        <v>0</v>
      </c>
      <c r="Z330" s="20">
        <f t="shared" si="62"/>
        <v>0</v>
      </c>
      <c r="AA330" s="20">
        <f t="shared" si="63"/>
        <v>1</v>
      </c>
      <c r="AB330" s="21">
        <f t="shared" si="64"/>
        <v>1</v>
      </c>
    </row>
    <row r="331" spans="1:28" outlineLevel="1" x14ac:dyDescent="0.35">
      <c r="A331" s="22"/>
      <c r="B331" s="23"/>
      <c r="C331" s="23"/>
      <c r="D331" s="23" t="s">
        <v>548</v>
      </c>
      <c r="E331" s="23"/>
      <c r="F331" s="23"/>
      <c r="G331" s="23"/>
      <c r="H331" s="23"/>
      <c r="I331" s="24"/>
      <c r="J331" s="25">
        <f t="shared" ref="J331:X331" si="65">SUBTOTAL(9,J324:J330)</f>
        <v>582986089</v>
      </c>
      <c r="K331" s="26">
        <f t="shared" si="65"/>
        <v>419761941</v>
      </c>
      <c r="L331" s="26">
        <f t="shared" si="65"/>
        <v>0</v>
      </c>
      <c r="M331" s="26">
        <f t="shared" si="65"/>
        <v>0</v>
      </c>
      <c r="N331" s="26">
        <f t="shared" si="65"/>
        <v>0</v>
      </c>
      <c r="O331" s="26">
        <f t="shared" si="65"/>
        <v>419761941</v>
      </c>
      <c r="P331" s="26">
        <f t="shared" si="65"/>
        <v>0</v>
      </c>
      <c r="Q331" s="26">
        <f t="shared" si="65"/>
        <v>27989310.890000001</v>
      </c>
      <c r="R331" s="26">
        <f t="shared" si="65"/>
        <v>1229726.22</v>
      </c>
      <c r="S331" s="26">
        <f t="shared" si="65"/>
        <v>296624967.21999997</v>
      </c>
      <c r="T331" s="26">
        <f t="shared" si="65"/>
        <v>294154952.64999998</v>
      </c>
      <c r="U331" s="26">
        <f t="shared" si="65"/>
        <v>93645079.00999999</v>
      </c>
      <c r="V331" s="26">
        <f t="shared" si="65"/>
        <v>93917936.670000002</v>
      </c>
      <c r="W331" s="26">
        <f t="shared" si="65"/>
        <v>0</v>
      </c>
      <c r="X331" s="26">
        <f t="shared" si="65"/>
        <v>93917936.670000017</v>
      </c>
      <c r="Y331" s="27">
        <f t="shared" si="61"/>
        <v>0.70665045647861624</v>
      </c>
      <c r="Z331" s="27">
        <f t="shared" si="62"/>
        <v>0.70665045647861624</v>
      </c>
      <c r="AA331" s="27">
        <f t="shared" si="63"/>
        <v>6.9608590622559557E-2</v>
      </c>
      <c r="AB331" s="28">
        <f t="shared" si="64"/>
        <v>0.77625904710117577</v>
      </c>
    </row>
    <row r="332" spans="1:28" outlineLevel="2" x14ac:dyDescent="0.35">
      <c r="A332" s="15" t="s">
        <v>32</v>
      </c>
      <c r="B332" s="16" t="s">
        <v>33</v>
      </c>
      <c r="C332" s="16" t="s">
        <v>68</v>
      </c>
      <c r="D332" s="16" t="s">
        <v>83</v>
      </c>
      <c r="E332" s="16"/>
      <c r="F332" s="16" t="s">
        <v>36</v>
      </c>
      <c r="G332" s="16">
        <v>1120</v>
      </c>
      <c r="H332" s="16">
        <v>3480</v>
      </c>
      <c r="I332" s="17" t="s">
        <v>84</v>
      </c>
      <c r="J332" s="18">
        <v>5445829</v>
      </c>
      <c r="K332" s="19">
        <v>5445829</v>
      </c>
      <c r="L332" s="19">
        <v>0</v>
      </c>
      <c r="M332" s="19">
        <v>0</v>
      </c>
      <c r="N332" s="19">
        <v>0</v>
      </c>
      <c r="O332" s="19">
        <v>5445829</v>
      </c>
      <c r="P332" s="19">
        <v>0</v>
      </c>
      <c r="Q332" s="19">
        <v>3735580.71</v>
      </c>
      <c r="R332" s="19">
        <v>0</v>
      </c>
      <c r="S332" s="19">
        <v>130487.66</v>
      </c>
      <c r="T332" s="19">
        <v>130487.66</v>
      </c>
      <c r="U332" s="19">
        <v>1298985.6299999999</v>
      </c>
      <c r="V332" s="19">
        <v>1579760.63</v>
      </c>
      <c r="W332" s="19">
        <v>0</v>
      </c>
      <c r="X332" s="19">
        <v>1579760.6300000001</v>
      </c>
      <c r="Y332" s="20">
        <f t="shared" si="61"/>
        <v>2.3961027788423031E-2</v>
      </c>
      <c r="Z332" s="20">
        <f t="shared" si="62"/>
        <v>2.3961027788423031E-2</v>
      </c>
      <c r="AA332" s="20">
        <f t="shared" si="63"/>
        <v>0.6859526272308587</v>
      </c>
      <c r="AB332" s="21">
        <f t="shared" si="64"/>
        <v>0.70991365501928172</v>
      </c>
    </row>
    <row r="333" spans="1:28" outlineLevel="2" x14ac:dyDescent="0.35">
      <c r="A333" s="15" t="s">
        <v>199</v>
      </c>
      <c r="B333" s="16" t="s">
        <v>33</v>
      </c>
      <c r="C333" s="16" t="s">
        <v>68</v>
      </c>
      <c r="D333" s="16" t="s">
        <v>83</v>
      </c>
      <c r="E333" s="16"/>
      <c r="F333" s="16" t="s">
        <v>36</v>
      </c>
      <c r="G333" s="16">
        <v>1120</v>
      </c>
      <c r="H333" s="16">
        <v>3480</v>
      </c>
      <c r="I333" s="17" t="s">
        <v>84</v>
      </c>
      <c r="J333" s="18">
        <v>8312100</v>
      </c>
      <c r="K333" s="19">
        <v>8312100</v>
      </c>
      <c r="L333" s="19">
        <v>0</v>
      </c>
      <c r="M333" s="19">
        <v>0</v>
      </c>
      <c r="N333" s="19">
        <v>0</v>
      </c>
      <c r="O333" s="19">
        <v>8312100</v>
      </c>
      <c r="P333" s="19">
        <v>0</v>
      </c>
      <c r="Q333" s="19">
        <v>7554602</v>
      </c>
      <c r="R333" s="19">
        <v>0</v>
      </c>
      <c r="S333" s="19">
        <v>364752</v>
      </c>
      <c r="T333" s="19">
        <v>364752</v>
      </c>
      <c r="U333" s="19">
        <v>392746</v>
      </c>
      <c r="V333" s="19">
        <v>392746</v>
      </c>
      <c r="W333" s="19">
        <v>0</v>
      </c>
      <c r="X333" s="19">
        <v>392746</v>
      </c>
      <c r="Y333" s="20">
        <f t="shared" si="61"/>
        <v>4.3882051467138271E-2</v>
      </c>
      <c r="Z333" s="20">
        <f t="shared" si="62"/>
        <v>4.3882051467138271E-2</v>
      </c>
      <c r="AA333" s="20">
        <f t="shared" si="63"/>
        <v>0.908868035755104</v>
      </c>
      <c r="AB333" s="21">
        <f t="shared" si="64"/>
        <v>0.9527500872222423</v>
      </c>
    </row>
    <row r="334" spans="1:28" outlineLevel="2" x14ac:dyDescent="0.35">
      <c r="A334" s="15" t="s">
        <v>276</v>
      </c>
      <c r="B334" s="16" t="s">
        <v>281</v>
      </c>
      <c r="C334" s="16" t="s">
        <v>68</v>
      </c>
      <c r="D334" s="16" t="s">
        <v>83</v>
      </c>
      <c r="E334" s="16"/>
      <c r="F334" s="16" t="s">
        <v>36</v>
      </c>
      <c r="G334" s="16">
        <v>1120</v>
      </c>
      <c r="H334" s="16">
        <v>3480</v>
      </c>
      <c r="I334" s="17" t="s">
        <v>84</v>
      </c>
      <c r="J334" s="18">
        <v>35526678</v>
      </c>
      <c r="K334" s="19">
        <v>9485558</v>
      </c>
      <c r="L334" s="19">
        <v>0</v>
      </c>
      <c r="M334" s="19">
        <v>0</v>
      </c>
      <c r="N334" s="19">
        <v>0</v>
      </c>
      <c r="O334" s="19">
        <v>9485558</v>
      </c>
      <c r="P334" s="19">
        <v>0</v>
      </c>
      <c r="Q334" s="19">
        <v>7487412.8099999996</v>
      </c>
      <c r="R334" s="19">
        <v>0</v>
      </c>
      <c r="S334" s="19">
        <v>1961279.19</v>
      </c>
      <c r="T334" s="19">
        <v>1961279.19</v>
      </c>
      <c r="U334" s="19">
        <v>36866</v>
      </c>
      <c r="V334" s="19">
        <v>36866</v>
      </c>
      <c r="W334" s="19">
        <v>0</v>
      </c>
      <c r="X334" s="19">
        <v>36866.000000000466</v>
      </c>
      <c r="Y334" s="20">
        <f t="shared" si="61"/>
        <v>0.20676476702793867</v>
      </c>
      <c r="Z334" s="20">
        <f t="shared" si="62"/>
        <v>0.20676476702793867</v>
      </c>
      <c r="AA334" s="20">
        <f t="shared" si="63"/>
        <v>0.78934869303418942</v>
      </c>
      <c r="AB334" s="21">
        <f t="shared" si="64"/>
        <v>0.99611346006212809</v>
      </c>
    </row>
    <row r="335" spans="1:28" outlineLevel="2" x14ac:dyDescent="0.35">
      <c r="A335" s="15" t="s">
        <v>276</v>
      </c>
      <c r="B335" s="16" t="s">
        <v>309</v>
      </c>
      <c r="C335" s="16" t="s">
        <v>68</v>
      </c>
      <c r="D335" s="16" t="s">
        <v>83</v>
      </c>
      <c r="E335" s="16"/>
      <c r="F335" s="16" t="s">
        <v>36</v>
      </c>
      <c r="G335" s="16">
        <v>1120</v>
      </c>
      <c r="H335" s="16">
        <v>3480</v>
      </c>
      <c r="I335" s="17" t="s">
        <v>84</v>
      </c>
      <c r="J335" s="18">
        <v>8564856</v>
      </c>
      <c r="K335" s="19">
        <v>2564856</v>
      </c>
      <c r="L335" s="19">
        <v>0</v>
      </c>
      <c r="M335" s="19">
        <v>0</v>
      </c>
      <c r="N335" s="19">
        <v>0</v>
      </c>
      <c r="O335" s="19">
        <v>2564856</v>
      </c>
      <c r="P335" s="19">
        <v>0</v>
      </c>
      <c r="Q335" s="19">
        <v>0</v>
      </c>
      <c r="R335" s="19">
        <v>0</v>
      </c>
      <c r="S335" s="19">
        <v>0</v>
      </c>
      <c r="T335" s="19">
        <v>0</v>
      </c>
      <c r="U335" s="19">
        <v>2564856</v>
      </c>
      <c r="V335" s="19">
        <v>2564856</v>
      </c>
      <c r="W335" s="19">
        <v>0</v>
      </c>
      <c r="X335" s="19">
        <v>2564856</v>
      </c>
      <c r="Y335" s="20">
        <f t="shared" si="61"/>
        <v>0</v>
      </c>
      <c r="Z335" s="20">
        <f t="shared" si="62"/>
        <v>0</v>
      </c>
      <c r="AA335" s="20">
        <f t="shared" si="63"/>
        <v>0</v>
      </c>
      <c r="AB335" s="21">
        <f t="shared" si="64"/>
        <v>0</v>
      </c>
    </row>
    <row r="336" spans="1:28" outlineLevel="2" x14ac:dyDescent="0.35">
      <c r="A336" s="15" t="s">
        <v>317</v>
      </c>
      <c r="B336" s="16" t="s">
        <v>33</v>
      </c>
      <c r="C336" s="16" t="s">
        <v>68</v>
      </c>
      <c r="D336" s="16" t="s">
        <v>83</v>
      </c>
      <c r="E336" s="16"/>
      <c r="F336" s="16" t="s">
        <v>36</v>
      </c>
      <c r="G336" s="16">
        <v>1120</v>
      </c>
      <c r="H336" s="16">
        <v>3480</v>
      </c>
      <c r="I336" s="17" t="s">
        <v>84</v>
      </c>
      <c r="J336" s="18">
        <v>8487260</v>
      </c>
      <c r="K336" s="19">
        <v>5087260</v>
      </c>
      <c r="L336" s="19">
        <v>0</v>
      </c>
      <c r="M336" s="19">
        <v>0</v>
      </c>
      <c r="N336" s="19">
        <v>0</v>
      </c>
      <c r="O336" s="19">
        <v>5087260</v>
      </c>
      <c r="P336" s="19">
        <v>0</v>
      </c>
      <c r="Q336" s="19">
        <v>4990005</v>
      </c>
      <c r="R336" s="19">
        <v>0</v>
      </c>
      <c r="S336" s="19">
        <v>97255</v>
      </c>
      <c r="T336" s="19">
        <v>97255</v>
      </c>
      <c r="U336" s="19">
        <v>0</v>
      </c>
      <c r="V336" s="19">
        <v>0</v>
      </c>
      <c r="W336" s="19">
        <v>0</v>
      </c>
      <c r="X336" s="19">
        <v>0</v>
      </c>
      <c r="Y336" s="20">
        <f t="shared" si="61"/>
        <v>1.9117363767529084E-2</v>
      </c>
      <c r="Z336" s="20">
        <f t="shared" si="62"/>
        <v>1.9117363767529084E-2</v>
      </c>
      <c r="AA336" s="20">
        <f t="shared" si="63"/>
        <v>0.98088263623247096</v>
      </c>
      <c r="AB336" s="21">
        <f t="shared" si="64"/>
        <v>1</v>
      </c>
    </row>
    <row r="337" spans="1:28" outlineLevel="2" x14ac:dyDescent="0.35">
      <c r="A337" s="15" t="s">
        <v>326</v>
      </c>
      <c r="B337" s="16" t="s">
        <v>33</v>
      </c>
      <c r="C337" s="16" t="s">
        <v>68</v>
      </c>
      <c r="D337" s="16" t="s">
        <v>83</v>
      </c>
      <c r="E337" s="16"/>
      <c r="F337" s="16" t="s">
        <v>36</v>
      </c>
      <c r="G337" s="16">
        <v>1120</v>
      </c>
      <c r="H337" s="16">
        <v>3480</v>
      </c>
      <c r="I337" s="17" t="s">
        <v>84</v>
      </c>
      <c r="J337" s="18">
        <v>766850</v>
      </c>
      <c r="K337" s="19">
        <v>4766850</v>
      </c>
      <c r="L337" s="19">
        <v>0</v>
      </c>
      <c r="M337" s="19">
        <v>0</v>
      </c>
      <c r="N337" s="19">
        <v>0</v>
      </c>
      <c r="O337" s="19">
        <v>4766850</v>
      </c>
      <c r="P337" s="19">
        <v>0</v>
      </c>
      <c r="Q337" s="19">
        <v>4409345</v>
      </c>
      <c r="R337" s="19">
        <v>0</v>
      </c>
      <c r="S337" s="19">
        <v>322725</v>
      </c>
      <c r="T337" s="19">
        <v>322725</v>
      </c>
      <c r="U337" s="19">
        <v>34780</v>
      </c>
      <c r="V337" s="19">
        <v>34780</v>
      </c>
      <c r="W337" s="19">
        <v>0</v>
      </c>
      <c r="X337" s="19">
        <v>34780</v>
      </c>
      <c r="Y337" s="20">
        <f t="shared" si="61"/>
        <v>6.7701941533717239E-2</v>
      </c>
      <c r="Z337" s="20">
        <f t="shared" si="62"/>
        <v>6.7701941533717239E-2</v>
      </c>
      <c r="AA337" s="20">
        <f t="shared" si="63"/>
        <v>0.92500183559373594</v>
      </c>
      <c r="AB337" s="21">
        <f t="shared" si="64"/>
        <v>0.99270377712745317</v>
      </c>
    </row>
    <row r="338" spans="1:28" outlineLevel="2" x14ac:dyDescent="0.35">
      <c r="A338" s="15" t="s">
        <v>341</v>
      </c>
      <c r="B338" s="16" t="s">
        <v>33</v>
      </c>
      <c r="C338" s="16" t="s">
        <v>68</v>
      </c>
      <c r="D338" s="16" t="s">
        <v>83</v>
      </c>
      <c r="E338" s="16"/>
      <c r="F338" s="16" t="s">
        <v>36</v>
      </c>
      <c r="G338" s="16">
        <v>1120</v>
      </c>
      <c r="H338" s="16">
        <v>3480</v>
      </c>
      <c r="I338" s="17" t="s">
        <v>84</v>
      </c>
      <c r="J338" s="18">
        <v>3521544</v>
      </c>
      <c r="K338" s="19">
        <v>3521544</v>
      </c>
      <c r="L338" s="19">
        <v>0</v>
      </c>
      <c r="M338" s="19">
        <v>0</v>
      </c>
      <c r="N338" s="19">
        <v>0</v>
      </c>
      <c r="O338" s="19">
        <v>3521544</v>
      </c>
      <c r="P338" s="19">
        <v>0</v>
      </c>
      <c r="Q338" s="19">
        <v>2669254</v>
      </c>
      <c r="R338" s="19">
        <v>0</v>
      </c>
      <c r="S338" s="19">
        <v>852290</v>
      </c>
      <c r="T338" s="19">
        <v>852290</v>
      </c>
      <c r="U338" s="19">
        <v>0</v>
      </c>
      <c r="V338" s="19">
        <v>0</v>
      </c>
      <c r="W338" s="19">
        <v>0</v>
      </c>
      <c r="X338" s="19">
        <v>0</v>
      </c>
      <c r="Y338" s="20">
        <f t="shared" si="61"/>
        <v>0.24202168139884098</v>
      </c>
      <c r="Z338" s="20">
        <f t="shared" si="62"/>
        <v>0.24202168139884098</v>
      </c>
      <c r="AA338" s="20">
        <f t="shared" si="63"/>
        <v>0.75797831860115905</v>
      </c>
      <c r="AB338" s="21">
        <f t="shared" si="64"/>
        <v>1</v>
      </c>
    </row>
    <row r="339" spans="1:28" outlineLevel="2" x14ac:dyDescent="0.35">
      <c r="A339" s="15" t="s">
        <v>346</v>
      </c>
      <c r="B339" s="16" t="s">
        <v>33</v>
      </c>
      <c r="C339" s="16" t="s">
        <v>68</v>
      </c>
      <c r="D339" s="16" t="s">
        <v>83</v>
      </c>
      <c r="E339" s="16"/>
      <c r="F339" s="16" t="s">
        <v>36</v>
      </c>
      <c r="G339" s="16">
        <v>1120</v>
      </c>
      <c r="H339" s="16">
        <v>3480</v>
      </c>
      <c r="I339" s="17" t="s">
        <v>84</v>
      </c>
      <c r="J339" s="18">
        <v>78734690</v>
      </c>
      <c r="K339" s="19">
        <v>78725552</v>
      </c>
      <c r="L339" s="19">
        <v>0</v>
      </c>
      <c r="M339" s="19">
        <v>0</v>
      </c>
      <c r="N339" s="19">
        <v>0</v>
      </c>
      <c r="O339" s="19">
        <v>78725552</v>
      </c>
      <c r="P339" s="19">
        <v>0</v>
      </c>
      <c r="Q339" s="19">
        <v>38725971</v>
      </c>
      <c r="R339" s="19">
        <v>0</v>
      </c>
      <c r="S339" s="19">
        <v>11998577</v>
      </c>
      <c r="T339" s="19">
        <v>11998577</v>
      </c>
      <c r="U339" s="19">
        <v>19001004</v>
      </c>
      <c r="V339" s="19">
        <v>28001004</v>
      </c>
      <c r="W339" s="19">
        <v>0</v>
      </c>
      <c r="X339" s="19">
        <v>28001004</v>
      </c>
      <c r="Y339" s="20">
        <f t="shared" si="61"/>
        <v>0.15241019840673839</v>
      </c>
      <c r="Z339" s="20">
        <f t="shared" si="62"/>
        <v>0.15241019840673839</v>
      </c>
      <c r="AA339" s="20">
        <f t="shared" si="63"/>
        <v>0.4919110760887393</v>
      </c>
      <c r="AB339" s="21">
        <f t="shared" si="64"/>
        <v>0.64432127449547771</v>
      </c>
    </row>
    <row r="340" spans="1:28" outlineLevel="2" x14ac:dyDescent="0.35">
      <c r="A340" s="15" t="s">
        <v>353</v>
      </c>
      <c r="B340" s="16" t="s">
        <v>33</v>
      </c>
      <c r="C340" s="16" t="s">
        <v>68</v>
      </c>
      <c r="D340" s="16" t="s">
        <v>83</v>
      </c>
      <c r="E340" s="16"/>
      <c r="F340" s="16" t="s">
        <v>36</v>
      </c>
      <c r="G340" s="16">
        <v>1120</v>
      </c>
      <c r="H340" s="16">
        <v>3460</v>
      </c>
      <c r="I340" s="17" t="s">
        <v>84</v>
      </c>
      <c r="J340" s="18">
        <v>2294462607</v>
      </c>
      <c r="K340" s="19">
        <v>3474228</v>
      </c>
      <c r="L340" s="19">
        <v>0</v>
      </c>
      <c r="M340" s="19">
        <v>0</v>
      </c>
      <c r="N340" s="19">
        <v>0</v>
      </c>
      <c r="O340" s="19">
        <v>3474228</v>
      </c>
      <c r="P340" s="19">
        <v>0</v>
      </c>
      <c r="Q340" s="19">
        <v>393760</v>
      </c>
      <c r="R340" s="19">
        <v>0</v>
      </c>
      <c r="S340" s="19">
        <v>3044748</v>
      </c>
      <c r="T340" s="19">
        <v>3044748</v>
      </c>
      <c r="U340" s="19">
        <v>35720</v>
      </c>
      <c r="V340" s="19">
        <v>35720</v>
      </c>
      <c r="W340" s="19">
        <v>0</v>
      </c>
      <c r="X340" s="19">
        <v>35720</v>
      </c>
      <c r="Y340" s="20">
        <f t="shared" si="61"/>
        <v>0.87638117014772776</v>
      </c>
      <c r="Z340" s="20">
        <f t="shared" si="62"/>
        <v>0.87638117014772776</v>
      </c>
      <c r="AA340" s="20">
        <f t="shared" si="63"/>
        <v>0.11333740905893339</v>
      </c>
      <c r="AB340" s="21">
        <f t="shared" si="64"/>
        <v>0.98971857920666118</v>
      </c>
    </row>
    <row r="341" spans="1:28" outlineLevel="1" x14ac:dyDescent="0.35">
      <c r="A341" s="22"/>
      <c r="B341" s="23"/>
      <c r="C341" s="23"/>
      <c r="D341" s="23" t="s">
        <v>549</v>
      </c>
      <c r="E341" s="23"/>
      <c r="F341" s="23"/>
      <c r="G341" s="23"/>
      <c r="H341" s="23"/>
      <c r="I341" s="24"/>
      <c r="J341" s="25">
        <f t="shared" ref="J341:X341" si="66">SUBTOTAL(9,J332:J340)</f>
        <v>2443822414</v>
      </c>
      <c r="K341" s="26">
        <f t="shared" si="66"/>
        <v>121383777</v>
      </c>
      <c r="L341" s="26">
        <f t="shared" si="66"/>
        <v>0</v>
      </c>
      <c r="M341" s="26">
        <f t="shared" si="66"/>
        <v>0</v>
      </c>
      <c r="N341" s="26">
        <f t="shared" si="66"/>
        <v>0</v>
      </c>
      <c r="O341" s="26">
        <f t="shared" si="66"/>
        <v>121383777</v>
      </c>
      <c r="P341" s="26">
        <f t="shared" si="66"/>
        <v>0</v>
      </c>
      <c r="Q341" s="26">
        <f t="shared" si="66"/>
        <v>69965930.519999996</v>
      </c>
      <c r="R341" s="26">
        <f t="shared" si="66"/>
        <v>0</v>
      </c>
      <c r="S341" s="26">
        <f t="shared" si="66"/>
        <v>18772113.850000001</v>
      </c>
      <c r="T341" s="26">
        <f t="shared" si="66"/>
        <v>18772113.850000001</v>
      </c>
      <c r="U341" s="26">
        <f t="shared" si="66"/>
        <v>23364957.629999999</v>
      </c>
      <c r="V341" s="26">
        <f t="shared" si="66"/>
        <v>32645732.629999999</v>
      </c>
      <c r="W341" s="26">
        <f t="shared" si="66"/>
        <v>0</v>
      </c>
      <c r="X341" s="26">
        <f t="shared" si="66"/>
        <v>32645732.630000003</v>
      </c>
      <c r="Y341" s="27">
        <f t="shared" si="61"/>
        <v>0.15465092876455808</v>
      </c>
      <c r="Z341" s="27">
        <f t="shared" si="62"/>
        <v>0.15465092876455808</v>
      </c>
      <c r="AA341" s="27">
        <f t="shared" si="63"/>
        <v>0.5764026482715231</v>
      </c>
      <c r="AB341" s="28">
        <f t="shared" si="64"/>
        <v>0.7310535770360812</v>
      </c>
    </row>
    <row r="342" spans="1:28" outlineLevel="2" x14ac:dyDescent="0.35">
      <c r="A342" s="15" t="s">
        <v>32</v>
      </c>
      <c r="B342" s="16" t="s">
        <v>33</v>
      </c>
      <c r="C342" s="16" t="s">
        <v>68</v>
      </c>
      <c r="D342" s="16" t="s">
        <v>85</v>
      </c>
      <c r="E342" s="16"/>
      <c r="F342" s="16" t="s">
        <v>36</v>
      </c>
      <c r="G342" s="16">
        <v>1120</v>
      </c>
      <c r="H342" s="16">
        <v>3480</v>
      </c>
      <c r="I342" s="17" t="s">
        <v>86</v>
      </c>
      <c r="J342" s="18">
        <v>132985500</v>
      </c>
      <c r="K342" s="19">
        <v>132985500</v>
      </c>
      <c r="L342" s="19">
        <v>0</v>
      </c>
      <c r="M342" s="19">
        <v>0</v>
      </c>
      <c r="N342" s="19">
        <v>0</v>
      </c>
      <c r="O342" s="19">
        <v>132985500</v>
      </c>
      <c r="P342" s="19">
        <v>0</v>
      </c>
      <c r="Q342" s="19">
        <v>40749653.920000002</v>
      </c>
      <c r="R342" s="19">
        <v>0</v>
      </c>
      <c r="S342" s="19">
        <v>36640032.799999997</v>
      </c>
      <c r="T342" s="19">
        <v>36640032.799999997</v>
      </c>
      <c r="U342" s="19">
        <v>50022063.280000001</v>
      </c>
      <c r="V342" s="19">
        <v>55595813.280000001</v>
      </c>
      <c r="W342" s="19">
        <v>0</v>
      </c>
      <c r="X342" s="19">
        <v>55595813.280000001</v>
      </c>
      <c r="Y342" s="20">
        <f t="shared" si="61"/>
        <v>0.27551900620744363</v>
      </c>
      <c r="Z342" s="20">
        <f t="shared" si="62"/>
        <v>0.27551900620744363</v>
      </c>
      <c r="AA342" s="20">
        <f t="shared" si="63"/>
        <v>0.30642178222437788</v>
      </c>
      <c r="AB342" s="21">
        <f t="shared" si="64"/>
        <v>0.58194078843182151</v>
      </c>
    </row>
    <row r="343" spans="1:28" outlineLevel="2" x14ac:dyDescent="0.35">
      <c r="A343" s="15" t="s">
        <v>199</v>
      </c>
      <c r="B343" s="16" t="s">
        <v>33</v>
      </c>
      <c r="C343" s="16" t="s">
        <v>68</v>
      </c>
      <c r="D343" s="16" t="s">
        <v>85</v>
      </c>
      <c r="E343" s="16"/>
      <c r="F343" s="16" t="s">
        <v>36</v>
      </c>
      <c r="G343" s="16">
        <v>1120</v>
      </c>
      <c r="H343" s="16">
        <v>3480</v>
      </c>
      <c r="I343" s="17" t="s">
        <v>86</v>
      </c>
      <c r="J343" s="18">
        <v>274858800</v>
      </c>
      <c r="K343" s="19">
        <v>274858800</v>
      </c>
      <c r="L343" s="19">
        <v>0</v>
      </c>
      <c r="M343" s="19">
        <v>0</v>
      </c>
      <c r="N343" s="19">
        <v>0</v>
      </c>
      <c r="O343" s="19">
        <v>274858800</v>
      </c>
      <c r="P343" s="19">
        <v>0</v>
      </c>
      <c r="Q343" s="19">
        <v>151293900</v>
      </c>
      <c r="R343" s="19">
        <v>0</v>
      </c>
      <c r="S343" s="19">
        <v>81750800</v>
      </c>
      <c r="T343" s="19">
        <v>81713000</v>
      </c>
      <c r="U343" s="19">
        <v>41814100</v>
      </c>
      <c r="V343" s="19">
        <v>41814100</v>
      </c>
      <c r="W343" s="19">
        <v>0</v>
      </c>
      <c r="X343" s="19">
        <v>41814100</v>
      </c>
      <c r="Y343" s="20">
        <f t="shared" si="61"/>
        <v>0.29742835230307341</v>
      </c>
      <c r="Z343" s="20">
        <f t="shared" si="62"/>
        <v>0.29742835230307341</v>
      </c>
      <c r="AA343" s="20">
        <f t="shared" si="63"/>
        <v>0.55044226344581293</v>
      </c>
      <c r="AB343" s="21">
        <f t="shared" si="64"/>
        <v>0.84787061574888634</v>
      </c>
    </row>
    <row r="344" spans="1:28" outlineLevel="2" x14ac:dyDescent="0.35">
      <c r="A344" s="15" t="s">
        <v>276</v>
      </c>
      <c r="B344" s="16" t="s">
        <v>277</v>
      </c>
      <c r="C344" s="16" t="s">
        <v>68</v>
      </c>
      <c r="D344" s="16" t="s">
        <v>85</v>
      </c>
      <c r="E344" s="16"/>
      <c r="F344" s="16" t="s">
        <v>36</v>
      </c>
      <c r="G344" s="16">
        <v>1120</v>
      </c>
      <c r="H344" s="16">
        <v>3480</v>
      </c>
      <c r="I344" s="17" t="s">
        <v>86</v>
      </c>
      <c r="J344" s="18">
        <v>805800</v>
      </c>
      <c r="K344" s="19">
        <v>805800</v>
      </c>
      <c r="L344" s="19">
        <v>0</v>
      </c>
      <c r="M344" s="19">
        <v>0</v>
      </c>
      <c r="N344" s="19">
        <v>0</v>
      </c>
      <c r="O344" s="19">
        <v>805800</v>
      </c>
      <c r="P344" s="19">
        <v>0</v>
      </c>
      <c r="Q344" s="19">
        <v>0</v>
      </c>
      <c r="R344" s="19">
        <v>0</v>
      </c>
      <c r="S344" s="19">
        <v>91800</v>
      </c>
      <c r="T344" s="19">
        <v>91800</v>
      </c>
      <c r="U344" s="19">
        <v>714000</v>
      </c>
      <c r="V344" s="19">
        <v>714000</v>
      </c>
      <c r="W344" s="19">
        <v>0</v>
      </c>
      <c r="X344" s="19">
        <v>714000</v>
      </c>
      <c r="Y344" s="20">
        <f t="shared" si="61"/>
        <v>0.11392405063291139</v>
      </c>
      <c r="Z344" s="20">
        <f t="shared" si="62"/>
        <v>0.11392405063291139</v>
      </c>
      <c r="AA344" s="20">
        <f t="shared" si="63"/>
        <v>0</v>
      </c>
      <c r="AB344" s="21">
        <f t="shared" si="64"/>
        <v>0.11392405063291139</v>
      </c>
    </row>
    <row r="345" spans="1:28" outlineLevel="2" x14ac:dyDescent="0.35">
      <c r="A345" s="15" t="s">
        <v>276</v>
      </c>
      <c r="B345" s="16" t="s">
        <v>281</v>
      </c>
      <c r="C345" s="16" t="s">
        <v>68</v>
      </c>
      <c r="D345" s="16" t="s">
        <v>85</v>
      </c>
      <c r="E345" s="16"/>
      <c r="F345" s="16" t="s">
        <v>36</v>
      </c>
      <c r="G345" s="16">
        <v>1120</v>
      </c>
      <c r="H345" s="16">
        <v>3480</v>
      </c>
      <c r="I345" s="17" t="s">
        <v>86</v>
      </c>
      <c r="J345" s="18">
        <v>131532900</v>
      </c>
      <c r="K345" s="19">
        <v>136032900</v>
      </c>
      <c r="L345" s="19">
        <v>0</v>
      </c>
      <c r="M345" s="19">
        <v>0</v>
      </c>
      <c r="N345" s="19">
        <v>0</v>
      </c>
      <c r="O345" s="19">
        <v>136032900</v>
      </c>
      <c r="P345" s="19">
        <v>0</v>
      </c>
      <c r="Q345" s="19">
        <v>56549283.07</v>
      </c>
      <c r="R345" s="19">
        <v>0</v>
      </c>
      <c r="S345" s="19">
        <v>71076416.930000007</v>
      </c>
      <c r="T345" s="19">
        <v>71076416.930000007</v>
      </c>
      <c r="U345" s="19">
        <v>8407200</v>
      </c>
      <c r="V345" s="19">
        <v>8407200</v>
      </c>
      <c r="W345" s="19">
        <v>0</v>
      </c>
      <c r="X345" s="19">
        <v>8407200</v>
      </c>
      <c r="Y345" s="20">
        <f t="shared" si="61"/>
        <v>0.52249431519874978</v>
      </c>
      <c r="Z345" s="20">
        <f t="shared" si="62"/>
        <v>0.52249431519874978</v>
      </c>
      <c r="AA345" s="20">
        <f t="shared" si="63"/>
        <v>0.41570298854174248</v>
      </c>
      <c r="AB345" s="21">
        <f t="shared" si="64"/>
        <v>0.93819730374049226</v>
      </c>
    </row>
    <row r="346" spans="1:28" outlineLevel="2" x14ac:dyDescent="0.35">
      <c r="A346" s="15" t="s">
        <v>276</v>
      </c>
      <c r="B346" s="16" t="s">
        <v>309</v>
      </c>
      <c r="C346" s="16" t="s">
        <v>68</v>
      </c>
      <c r="D346" s="16" t="s">
        <v>85</v>
      </c>
      <c r="E346" s="16"/>
      <c r="F346" s="16" t="s">
        <v>36</v>
      </c>
      <c r="G346" s="16">
        <v>1120</v>
      </c>
      <c r="H346" s="16">
        <v>3480</v>
      </c>
      <c r="I346" s="17" t="s">
        <v>86</v>
      </c>
      <c r="J346" s="18">
        <v>19911200</v>
      </c>
      <c r="K346" s="19">
        <v>4911200</v>
      </c>
      <c r="L346" s="19">
        <v>0</v>
      </c>
      <c r="M346" s="19">
        <v>0</v>
      </c>
      <c r="N346" s="19">
        <v>0</v>
      </c>
      <c r="O346" s="19">
        <v>4911200</v>
      </c>
      <c r="P346" s="19">
        <v>0</v>
      </c>
      <c r="Q346" s="19">
        <v>0</v>
      </c>
      <c r="R346" s="19">
        <v>0</v>
      </c>
      <c r="S346" s="19">
        <v>967500</v>
      </c>
      <c r="T346" s="19">
        <v>967500</v>
      </c>
      <c r="U346" s="19">
        <v>3943700</v>
      </c>
      <c r="V346" s="19">
        <v>3943700</v>
      </c>
      <c r="W346" s="19">
        <v>0</v>
      </c>
      <c r="X346" s="19">
        <v>3943700</v>
      </c>
      <c r="Y346" s="20">
        <f t="shared" si="61"/>
        <v>0.1969986968561655</v>
      </c>
      <c r="Z346" s="20">
        <f t="shared" si="62"/>
        <v>0.1969986968561655</v>
      </c>
      <c r="AA346" s="20">
        <f t="shared" si="63"/>
        <v>0</v>
      </c>
      <c r="AB346" s="21">
        <f t="shared" si="64"/>
        <v>0.1969986968561655</v>
      </c>
    </row>
    <row r="347" spans="1:28" outlineLevel="2" x14ac:dyDescent="0.35">
      <c r="A347" s="15" t="s">
        <v>317</v>
      </c>
      <c r="B347" s="16" t="s">
        <v>33</v>
      </c>
      <c r="C347" s="16" t="s">
        <v>68</v>
      </c>
      <c r="D347" s="16" t="s">
        <v>85</v>
      </c>
      <c r="E347" s="16"/>
      <c r="F347" s="16" t="s">
        <v>36</v>
      </c>
      <c r="G347" s="16">
        <v>1120</v>
      </c>
      <c r="H347" s="16">
        <v>3480</v>
      </c>
      <c r="I347" s="17" t="s">
        <v>86</v>
      </c>
      <c r="J347" s="18">
        <v>47374000</v>
      </c>
      <c r="K347" s="19">
        <v>50774000</v>
      </c>
      <c r="L347" s="19">
        <v>0</v>
      </c>
      <c r="M347" s="19">
        <v>0</v>
      </c>
      <c r="N347" s="19">
        <v>0</v>
      </c>
      <c r="O347" s="19">
        <v>50774000</v>
      </c>
      <c r="P347" s="19">
        <v>0</v>
      </c>
      <c r="Q347" s="19">
        <v>22937500</v>
      </c>
      <c r="R347" s="19">
        <v>0</v>
      </c>
      <c r="S347" s="19">
        <v>24932000</v>
      </c>
      <c r="T347" s="19">
        <v>24932000</v>
      </c>
      <c r="U347" s="19">
        <v>2904500</v>
      </c>
      <c r="V347" s="19">
        <v>2904500</v>
      </c>
      <c r="W347" s="19">
        <v>0</v>
      </c>
      <c r="X347" s="19">
        <v>2904500</v>
      </c>
      <c r="Y347" s="20">
        <f t="shared" si="61"/>
        <v>0.49103872060503406</v>
      </c>
      <c r="Z347" s="20">
        <f t="shared" si="62"/>
        <v>0.49103872060503406</v>
      </c>
      <c r="AA347" s="20">
        <f t="shared" si="63"/>
        <v>0.4517568046638043</v>
      </c>
      <c r="AB347" s="21">
        <f t="shared" si="64"/>
        <v>0.94279552526883836</v>
      </c>
    </row>
    <row r="348" spans="1:28" outlineLevel="2" x14ac:dyDescent="0.35">
      <c r="A348" s="15" t="s">
        <v>326</v>
      </c>
      <c r="B348" s="16" t="s">
        <v>33</v>
      </c>
      <c r="C348" s="16" t="s">
        <v>68</v>
      </c>
      <c r="D348" s="16" t="s">
        <v>85</v>
      </c>
      <c r="E348" s="16"/>
      <c r="F348" s="16" t="s">
        <v>36</v>
      </c>
      <c r="G348" s="16">
        <v>1120</v>
      </c>
      <c r="H348" s="16">
        <v>3480</v>
      </c>
      <c r="I348" s="17" t="s">
        <v>86</v>
      </c>
      <c r="J348" s="18">
        <v>49910100</v>
      </c>
      <c r="K348" s="19">
        <v>68906880</v>
      </c>
      <c r="L348" s="19">
        <v>0</v>
      </c>
      <c r="M348" s="19">
        <v>0</v>
      </c>
      <c r="N348" s="19">
        <v>0</v>
      </c>
      <c r="O348" s="19">
        <v>68906880</v>
      </c>
      <c r="P348" s="19">
        <v>0</v>
      </c>
      <c r="Q348" s="19">
        <v>59968380</v>
      </c>
      <c r="R348" s="19">
        <v>0</v>
      </c>
      <c r="S348" s="19">
        <v>7795400</v>
      </c>
      <c r="T348" s="19">
        <v>7795400</v>
      </c>
      <c r="U348" s="19">
        <v>1143100</v>
      </c>
      <c r="V348" s="19">
        <v>1143100</v>
      </c>
      <c r="W348" s="19">
        <v>0</v>
      </c>
      <c r="X348" s="19">
        <v>1143100</v>
      </c>
      <c r="Y348" s="20">
        <f t="shared" si="61"/>
        <v>0.11312948721520986</v>
      </c>
      <c r="Z348" s="20">
        <f t="shared" si="62"/>
        <v>0.11312948721520986</v>
      </c>
      <c r="AA348" s="20">
        <f t="shared" si="63"/>
        <v>0.8702814581069408</v>
      </c>
      <c r="AB348" s="21">
        <f t="shared" si="64"/>
        <v>0.98341094532215068</v>
      </c>
    </row>
    <row r="349" spans="1:28" outlineLevel="2" x14ac:dyDescent="0.35">
      <c r="A349" s="15" t="s">
        <v>341</v>
      </c>
      <c r="B349" s="16" t="s">
        <v>33</v>
      </c>
      <c r="C349" s="16" t="s">
        <v>68</v>
      </c>
      <c r="D349" s="16" t="s">
        <v>85</v>
      </c>
      <c r="E349" s="16"/>
      <c r="F349" s="16" t="s">
        <v>36</v>
      </c>
      <c r="G349" s="16">
        <v>1120</v>
      </c>
      <c r="H349" s="16">
        <v>3480</v>
      </c>
      <c r="I349" s="17" t="s">
        <v>86</v>
      </c>
      <c r="J349" s="18">
        <v>35774000</v>
      </c>
      <c r="K349" s="19">
        <v>35774000</v>
      </c>
      <c r="L349" s="19">
        <v>0</v>
      </c>
      <c r="M349" s="19">
        <v>0</v>
      </c>
      <c r="N349" s="19">
        <v>0</v>
      </c>
      <c r="O349" s="19">
        <v>35774000</v>
      </c>
      <c r="P349" s="19">
        <v>0</v>
      </c>
      <c r="Q349" s="19">
        <v>25915000</v>
      </c>
      <c r="R349" s="19">
        <v>0</v>
      </c>
      <c r="S349" s="19">
        <v>9859000</v>
      </c>
      <c r="T349" s="19">
        <v>9859000</v>
      </c>
      <c r="U349" s="19">
        <v>0</v>
      </c>
      <c r="V349" s="19">
        <v>0</v>
      </c>
      <c r="W349" s="19">
        <v>0</v>
      </c>
      <c r="X349" s="19">
        <v>0</v>
      </c>
      <c r="Y349" s="20">
        <f t="shared" si="61"/>
        <v>0.27559121149438137</v>
      </c>
      <c r="Z349" s="20">
        <f t="shared" si="62"/>
        <v>0.27559121149438137</v>
      </c>
      <c r="AA349" s="20">
        <f t="shared" si="63"/>
        <v>0.72440878850561863</v>
      </c>
      <c r="AB349" s="21">
        <f t="shared" si="64"/>
        <v>1</v>
      </c>
    </row>
    <row r="350" spans="1:28" outlineLevel="2" x14ac:dyDescent="0.35">
      <c r="A350" s="15" t="s">
        <v>346</v>
      </c>
      <c r="B350" s="16" t="s">
        <v>33</v>
      </c>
      <c r="C350" s="16" t="s">
        <v>68</v>
      </c>
      <c r="D350" s="16" t="s">
        <v>85</v>
      </c>
      <c r="E350" s="16"/>
      <c r="F350" s="16" t="s">
        <v>36</v>
      </c>
      <c r="G350" s="16">
        <v>1120</v>
      </c>
      <c r="H350" s="16">
        <v>3480</v>
      </c>
      <c r="I350" s="17" t="s">
        <v>86</v>
      </c>
      <c r="J350" s="18">
        <v>268677900</v>
      </c>
      <c r="K350" s="19">
        <v>268677900</v>
      </c>
      <c r="L350" s="19">
        <v>0</v>
      </c>
      <c r="M350" s="19">
        <v>0</v>
      </c>
      <c r="N350" s="19">
        <v>0</v>
      </c>
      <c r="O350" s="19">
        <v>268677900</v>
      </c>
      <c r="P350" s="19">
        <v>0</v>
      </c>
      <c r="Q350" s="19">
        <v>106518151.01000001</v>
      </c>
      <c r="R350" s="19">
        <v>0</v>
      </c>
      <c r="S350" s="19">
        <v>111004534.98999999</v>
      </c>
      <c r="T350" s="19">
        <v>111004534.98999999</v>
      </c>
      <c r="U350" s="19">
        <v>41155214</v>
      </c>
      <c r="V350" s="19">
        <v>51155214</v>
      </c>
      <c r="W350" s="19">
        <v>0</v>
      </c>
      <c r="X350" s="19">
        <v>51155214.000000015</v>
      </c>
      <c r="Y350" s="20">
        <f t="shared" si="61"/>
        <v>0.41315096995324141</v>
      </c>
      <c r="Z350" s="20">
        <f t="shared" si="62"/>
        <v>0.41315096995324141</v>
      </c>
      <c r="AA350" s="20">
        <f t="shared" si="63"/>
        <v>0.39645296844288275</v>
      </c>
      <c r="AB350" s="21">
        <f t="shared" si="64"/>
        <v>0.80960393839612421</v>
      </c>
    </row>
    <row r="351" spans="1:28" outlineLevel="2" x14ac:dyDescent="0.35">
      <c r="A351" s="15" t="s">
        <v>353</v>
      </c>
      <c r="B351" s="16" t="s">
        <v>33</v>
      </c>
      <c r="C351" s="16" t="s">
        <v>68</v>
      </c>
      <c r="D351" s="16" t="s">
        <v>85</v>
      </c>
      <c r="E351" s="16"/>
      <c r="F351" s="16" t="s">
        <v>36</v>
      </c>
      <c r="G351" s="16">
        <v>1120</v>
      </c>
      <c r="H351" s="16">
        <v>3460</v>
      </c>
      <c r="I351" s="17" t="s">
        <v>86</v>
      </c>
      <c r="J351" s="18">
        <v>50845800</v>
      </c>
      <c r="K351" s="19">
        <v>20000000</v>
      </c>
      <c r="L351" s="19">
        <v>0</v>
      </c>
      <c r="M351" s="19">
        <v>0</v>
      </c>
      <c r="N351" s="19">
        <v>0</v>
      </c>
      <c r="O351" s="19">
        <v>20000000</v>
      </c>
      <c r="P351" s="19">
        <v>0</v>
      </c>
      <c r="Q351" s="19">
        <v>8020000</v>
      </c>
      <c r="R351" s="19">
        <v>0</v>
      </c>
      <c r="S351" s="19">
        <v>8210400</v>
      </c>
      <c r="T351" s="19">
        <v>8210400</v>
      </c>
      <c r="U351" s="19">
        <v>3769600</v>
      </c>
      <c r="V351" s="19">
        <v>3769600</v>
      </c>
      <c r="W351" s="19">
        <v>0</v>
      </c>
      <c r="X351" s="19">
        <v>3769600</v>
      </c>
      <c r="Y351" s="20">
        <f t="shared" si="61"/>
        <v>0.41052</v>
      </c>
      <c r="Z351" s="20">
        <f t="shared" si="62"/>
        <v>0.41052</v>
      </c>
      <c r="AA351" s="20">
        <f t="shared" si="63"/>
        <v>0.40100000000000002</v>
      </c>
      <c r="AB351" s="21">
        <f t="shared" si="64"/>
        <v>0.81152000000000002</v>
      </c>
    </row>
    <row r="352" spans="1:28" outlineLevel="2" x14ac:dyDescent="0.35">
      <c r="A352" s="15" t="s">
        <v>385</v>
      </c>
      <c r="B352" s="16" t="s">
        <v>475</v>
      </c>
      <c r="C352" s="16" t="s">
        <v>68</v>
      </c>
      <c r="D352" s="16" t="s">
        <v>85</v>
      </c>
      <c r="E352" s="16"/>
      <c r="F352" s="16" t="s">
        <v>36</v>
      </c>
      <c r="G352" s="16">
        <v>1120</v>
      </c>
      <c r="H352" s="16">
        <v>3480</v>
      </c>
      <c r="I352" s="17" t="s">
        <v>86</v>
      </c>
      <c r="J352" s="18">
        <v>3525914</v>
      </c>
      <c r="K352" s="19">
        <v>3525914</v>
      </c>
      <c r="L352" s="19">
        <v>0</v>
      </c>
      <c r="M352" s="19">
        <v>0</v>
      </c>
      <c r="N352" s="19">
        <v>0</v>
      </c>
      <c r="O352" s="19">
        <v>3525914</v>
      </c>
      <c r="P352" s="19">
        <v>0</v>
      </c>
      <c r="Q352" s="19">
        <v>3525914</v>
      </c>
      <c r="R352" s="19">
        <v>0</v>
      </c>
      <c r="S352" s="19">
        <v>0</v>
      </c>
      <c r="T352" s="19">
        <v>0</v>
      </c>
      <c r="U352" s="19">
        <v>0</v>
      </c>
      <c r="V352" s="19">
        <v>0</v>
      </c>
      <c r="W352" s="19">
        <v>0</v>
      </c>
      <c r="X352" s="19">
        <v>0</v>
      </c>
      <c r="Y352" s="20">
        <f t="shared" si="61"/>
        <v>0</v>
      </c>
      <c r="Z352" s="20">
        <f t="shared" si="62"/>
        <v>0</v>
      </c>
      <c r="AA352" s="20">
        <f t="shared" si="63"/>
        <v>1</v>
      </c>
      <c r="AB352" s="21">
        <f t="shared" si="64"/>
        <v>1</v>
      </c>
    </row>
    <row r="353" spans="1:28" outlineLevel="1" x14ac:dyDescent="0.35">
      <c r="A353" s="22"/>
      <c r="B353" s="23"/>
      <c r="C353" s="23"/>
      <c r="D353" s="23" t="s">
        <v>550</v>
      </c>
      <c r="E353" s="23"/>
      <c r="F353" s="23"/>
      <c r="G353" s="23"/>
      <c r="H353" s="23"/>
      <c r="I353" s="24"/>
      <c r="J353" s="25">
        <f t="shared" ref="J353:X353" si="67">SUBTOTAL(9,J342:J352)</f>
        <v>1016201914</v>
      </c>
      <c r="K353" s="26">
        <f t="shared" si="67"/>
        <v>997252894</v>
      </c>
      <c r="L353" s="26">
        <f t="shared" si="67"/>
        <v>0</v>
      </c>
      <c r="M353" s="26">
        <f t="shared" si="67"/>
        <v>0</v>
      </c>
      <c r="N353" s="26">
        <f t="shared" si="67"/>
        <v>0</v>
      </c>
      <c r="O353" s="26">
        <f t="shared" si="67"/>
        <v>997252894</v>
      </c>
      <c r="P353" s="26">
        <f t="shared" si="67"/>
        <v>0</v>
      </c>
      <c r="Q353" s="26">
        <f t="shared" si="67"/>
        <v>475477782</v>
      </c>
      <c r="R353" s="26">
        <f t="shared" si="67"/>
        <v>0</v>
      </c>
      <c r="S353" s="26">
        <f t="shared" si="67"/>
        <v>352327884.72000003</v>
      </c>
      <c r="T353" s="26">
        <f t="shared" si="67"/>
        <v>352290084.72000003</v>
      </c>
      <c r="U353" s="26">
        <f t="shared" si="67"/>
        <v>153873477.28</v>
      </c>
      <c r="V353" s="26">
        <f t="shared" si="67"/>
        <v>169447227.28</v>
      </c>
      <c r="W353" s="26">
        <f t="shared" si="67"/>
        <v>0</v>
      </c>
      <c r="X353" s="26">
        <f t="shared" si="67"/>
        <v>169447227.28000003</v>
      </c>
      <c r="Y353" s="27">
        <f t="shared" si="61"/>
        <v>0.35329843296498875</v>
      </c>
      <c r="Z353" s="27">
        <f t="shared" si="62"/>
        <v>0.35329843296498875</v>
      </c>
      <c r="AA353" s="27">
        <f t="shared" si="63"/>
        <v>0.47678756798874727</v>
      </c>
      <c r="AB353" s="28">
        <f t="shared" si="64"/>
        <v>0.83008600095373608</v>
      </c>
    </row>
    <row r="354" spans="1:28" outlineLevel="2" x14ac:dyDescent="0.35">
      <c r="A354" s="15" t="s">
        <v>32</v>
      </c>
      <c r="B354" s="16" t="s">
        <v>33</v>
      </c>
      <c r="C354" s="16" t="s">
        <v>68</v>
      </c>
      <c r="D354" s="16" t="s">
        <v>87</v>
      </c>
      <c r="E354" s="16"/>
      <c r="F354" s="16" t="s">
        <v>36</v>
      </c>
      <c r="G354" s="16">
        <v>1120</v>
      </c>
      <c r="H354" s="16">
        <v>3480</v>
      </c>
      <c r="I354" s="17" t="s">
        <v>88</v>
      </c>
      <c r="J354" s="18">
        <v>9146031</v>
      </c>
      <c r="K354" s="19">
        <v>9146031</v>
      </c>
      <c r="L354" s="19">
        <v>0</v>
      </c>
      <c r="M354" s="19">
        <v>0</v>
      </c>
      <c r="N354" s="19">
        <v>0</v>
      </c>
      <c r="O354" s="19">
        <v>9146031</v>
      </c>
      <c r="P354" s="19">
        <v>0</v>
      </c>
      <c r="Q354" s="19">
        <v>1502956</v>
      </c>
      <c r="R354" s="19">
        <v>0</v>
      </c>
      <c r="S354" s="19">
        <v>1655977.76</v>
      </c>
      <c r="T354" s="19">
        <v>1655977.76</v>
      </c>
      <c r="U354" s="19">
        <v>5987097.2400000002</v>
      </c>
      <c r="V354" s="19">
        <v>5987097.2400000002</v>
      </c>
      <c r="W354" s="19">
        <v>0</v>
      </c>
      <c r="X354" s="19">
        <v>5987097.2400000002</v>
      </c>
      <c r="Y354" s="20">
        <f t="shared" si="61"/>
        <v>0.18105971431760948</v>
      </c>
      <c r="Z354" s="20">
        <f t="shared" si="62"/>
        <v>0.18105971431760948</v>
      </c>
      <c r="AA354" s="20">
        <f t="shared" si="63"/>
        <v>0.16432876730901086</v>
      </c>
      <c r="AB354" s="21">
        <f t="shared" si="64"/>
        <v>0.34538848162662034</v>
      </c>
    </row>
    <row r="355" spans="1:28" outlineLevel="2" x14ac:dyDescent="0.35">
      <c r="A355" s="15" t="s">
        <v>276</v>
      </c>
      <c r="B355" s="16" t="s">
        <v>309</v>
      </c>
      <c r="C355" s="16" t="s">
        <v>68</v>
      </c>
      <c r="D355" s="16" t="s">
        <v>87</v>
      </c>
      <c r="E355" s="16"/>
      <c r="F355" s="16" t="s">
        <v>36</v>
      </c>
      <c r="G355" s="16">
        <v>1120</v>
      </c>
      <c r="H355" s="16">
        <v>3480</v>
      </c>
      <c r="I355" s="17" t="s">
        <v>88</v>
      </c>
      <c r="J355" s="18">
        <v>10305680</v>
      </c>
      <c r="K355" s="19">
        <v>2842623</v>
      </c>
      <c r="L355" s="19">
        <v>0</v>
      </c>
      <c r="M355" s="19">
        <v>0</v>
      </c>
      <c r="N355" s="19">
        <v>0</v>
      </c>
      <c r="O355" s="19">
        <v>2842623</v>
      </c>
      <c r="P355" s="19">
        <v>0</v>
      </c>
      <c r="Q355" s="19">
        <v>0</v>
      </c>
      <c r="R355" s="19">
        <v>0</v>
      </c>
      <c r="S355" s="19">
        <v>2207377.8199999998</v>
      </c>
      <c r="T355" s="19">
        <v>2207377.8199999998</v>
      </c>
      <c r="U355" s="19">
        <v>635245.18000000005</v>
      </c>
      <c r="V355" s="19">
        <v>635245.18000000005</v>
      </c>
      <c r="W355" s="19">
        <v>0</v>
      </c>
      <c r="X355" s="19">
        <v>635245.18000000017</v>
      </c>
      <c r="Y355" s="20">
        <f t="shared" si="61"/>
        <v>0.77652851609235551</v>
      </c>
      <c r="Z355" s="20">
        <f t="shared" si="62"/>
        <v>0.77652851609235551</v>
      </c>
      <c r="AA355" s="20">
        <f t="shared" si="63"/>
        <v>0</v>
      </c>
      <c r="AB355" s="21">
        <f t="shared" si="64"/>
        <v>0.77652851609235551</v>
      </c>
    </row>
    <row r="356" spans="1:28" outlineLevel="1" x14ac:dyDescent="0.35">
      <c r="A356" s="22"/>
      <c r="B356" s="23"/>
      <c r="C356" s="23"/>
      <c r="D356" s="23" t="s">
        <v>551</v>
      </c>
      <c r="E356" s="23"/>
      <c r="F356" s="23"/>
      <c r="G356" s="23"/>
      <c r="H356" s="23"/>
      <c r="I356" s="24"/>
      <c r="J356" s="25">
        <f t="shared" ref="J356:X356" si="68">SUBTOTAL(9,J354:J355)</f>
        <v>19451711</v>
      </c>
      <c r="K356" s="26">
        <f t="shared" si="68"/>
        <v>11988654</v>
      </c>
      <c r="L356" s="26">
        <f t="shared" si="68"/>
        <v>0</v>
      </c>
      <c r="M356" s="26">
        <f t="shared" si="68"/>
        <v>0</v>
      </c>
      <c r="N356" s="26">
        <f t="shared" si="68"/>
        <v>0</v>
      </c>
      <c r="O356" s="26">
        <f t="shared" si="68"/>
        <v>11988654</v>
      </c>
      <c r="P356" s="26">
        <f t="shared" si="68"/>
        <v>0</v>
      </c>
      <c r="Q356" s="26">
        <f t="shared" si="68"/>
        <v>1502956</v>
      </c>
      <c r="R356" s="26">
        <f t="shared" si="68"/>
        <v>0</v>
      </c>
      <c r="S356" s="26">
        <f t="shared" si="68"/>
        <v>3863355.58</v>
      </c>
      <c r="T356" s="26">
        <f t="shared" si="68"/>
        <v>3863355.58</v>
      </c>
      <c r="U356" s="26">
        <f t="shared" si="68"/>
        <v>6622342.4199999999</v>
      </c>
      <c r="V356" s="26">
        <f t="shared" si="68"/>
        <v>6622342.4199999999</v>
      </c>
      <c r="W356" s="26">
        <f t="shared" si="68"/>
        <v>0</v>
      </c>
      <c r="X356" s="26">
        <f t="shared" si="68"/>
        <v>6622342.4199999999</v>
      </c>
      <c r="Y356" s="27">
        <f t="shared" si="61"/>
        <v>0.32225098664120261</v>
      </c>
      <c r="Z356" s="27">
        <f t="shared" si="62"/>
        <v>0.32225098664120261</v>
      </c>
      <c r="AA356" s="27">
        <f t="shared" si="63"/>
        <v>0.12536486581396045</v>
      </c>
      <c r="AB356" s="28">
        <f t="shared" si="64"/>
        <v>0.44761585245516305</v>
      </c>
    </row>
    <row r="357" spans="1:28" outlineLevel="2" x14ac:dyDescent="0.35">
      <c r="A357" s="15" t="s">
        <v>32</v>
      </c>
      <c r="B357" s="16" t="s">
        <v>33</v>
      </c>
      <c r="C357" s="16" t="s">
        <v>68</v>
      </c>
      <c r="D357" s="16" t="s">
        <v>89</v>
      </c>
      <c r="E357" s="16"/>
      <c r="F357" s="16" t="s">
        <v>36</v>
      </c>
      <c r="G357" s="16">
        <v>1120</v>
      </c>
      <c r="H357" s="16">
        <v>3480</v>
      </c>
      <c r="I357" s="17" t="s">
        <v>90</v>
      </c>
      <c r="J357" s="18">
        <v>15683292</v>
      </c>
      <c r="K357" s="19">
        <v>15383292</v>
      </c>
      <c r="L357" s="19">
        <v>0</v>
      </c>
      <c r="M357" s="19">
        <v>0</v>
      </c>
      <c r="N357" s="19">
        <v>0</v>
      </c>
      <c r="O357" s="19">
        <v>15383292</v>
      </c>
      <c r="P357" s="19">
        <v>0</v>
      </c>
      <c r="Q357" s="19">
        <v>13511856</v>
      </c>
      <c r="R357" s="19">
        <v>0</v>
      </c>
      <c r="S357" s="19">
        <v>1871436</v>
      </c>
      <c r="T357" s="19">
        <v>1871436</v>
      </c>
      <c r="U357" s="19">
        <v>0</v>
      </c>
      <c r="V357" s="19">
        <v>0</v>
      </c>
      <c r="W357" s="19">
        <v>0</v>
      </c>
      <c r="X357" s="19">
        <v>0</v>
      </c>
      <c r="Y357" s="20">
        <f t="shared" si="61"/>
        <v>0.12165380466027688</v>
      </c>
      <c r="Z357" s="20">
        <f t="shared" si="62"/>
        <v>0.12165380466027688</v>
      </c>
      <c r="AA357" s="20">
        <f t="shared" si="63"/>
        <v>0.87834619533972313</v>
      </c>
      <c r="AB357" s="21">
        <f t="shared" si="64"/>
        <v>1</v>
      </c>
    </row>
    <row r="358" spans="1:28" outlineLevel="2" x14ac:dyDescent="0.35">
      <c r="A358" s="15" t="s">
        <v>276</v>
      </c>
      <c r="B358" s="16" t="s">
        <v>309</v>
      </c>
      <c r="C358" s="16" t="s">
        <v>68</v>
      </c>
      <c r="D358" s="16" t="s">
        <v>89</v>
      </c>
      <c r="E358" s="16"/>
      <c r="F358" s="16" t="s">
        <v>36</v>
      </c>
      <c r="G358" s="16">
        <v>1120</v>
      </c>
      <c r="H358" s="16">
        <v>3480</v>
      </c>
      <c r="I358" s="17" t="s">
        <v>90</v>
      </c>
      <c r="J358" s="18">
        <v>10432044</v>
      </c>
      <c r="K358" s="19">
        <v>3707377</v>
      </c>
      <c r="L358" s="19">
        <v>0</v>
      </c>
      <c r="M358" s="19">
        <v>0</v>
      </c>
      <c r="N358" s="19">
        <v>0</v>
      </c>
      <c r="O358" s="19">
        <v>3707377</v>
      </c>
      <c r="P358" s="19">
        <v>0</v>
      </c>
      <c r="Q358" s="19">
        <v>0</v>
      </c>
      <c r="R358" s="19">
        <v>0</v>
      </c>
      <c r="S358" s="19">
        <v>2321057.9</v>
      </c>
      <c r="T358" s="19">
        <v>2321057.9</v>
      </c>
      <c r="U358" s="19">
        <v>1386319.1</v>
      </c>
      <c r="V358" s="19">
        <v>1386319.1</v>
      </c>
      <c r="W358" s="19">
        <v>0</v>
      </c>
      <c r="X358" s="19">
        <v>1386319.1</v>
      </c>
      <c r="Y358" s="20">
        <f t="shared" si="61"/>
        <v>0.626064708282972</v>
      </c>
      <c r="Z358" s="20">
        <f t="shared" si="62"/>
        <v>0.626064708282972</v>
      </c>
      <c r="AA358" s="20">
        <f t="shared" si="63"/>
        <v>0</v>
      </c>
      <c r="AB358" s="21">
        <f t="shared" si="64"/>
        <v>0.626064708282972</v>
      </c>
    </row>
    <row r="359" spans="1:28" outlineLevel="1" x14ac:dyDescent="0.35">
      <c r="A359" s="22"/>
      <c r="B359" s="23"/>
      <c r="C359" s="23"/>
      <c r="D359" s="23" t="s">
        <v>552</v>
      </c>
      <c r="E359" s="23"/>
      <c r="F359" s="23"/>
      <c r="G359" s="23"/>
      <c r="H359" s="23"/>
      <c r="I359" s="24"/>
      <c r="J359" s="25">
        <f t="shared" ref="J359:X359" si="69">SUBTOTAL(9,J357:J358)</f>
        <v>26115336</v>
      </c>
      <c r="K359" s="26">
        <f t="shared" si="69"/>
        <v>19090669</v>
      </c>
      <c r="L359" s="26">
        <f t="shared" si="69"/>
        <v>0</v>
      </c>
      <c r="M359" s="26">
        <f t="shared" si="69"/>
        <v>0</v>
      </c>
      <c r="N359" s="26">
        <f t="shared" si="69"/>
        <v>0</v>
      </c>
      <c r="O359" s="26">
        <f t="shared" si="69"/>
        <v>19090669</v>
      </c>
      <c r="P359" s="26">
        <f t="shared" si="69"/>
        <v>0</v>
      </c>
      <c r="Q359" s="26">
        <f t="shared" si="69"/>
        <v>13511856</v>
      </c>
      <c r="R359" s="26">
        <f t="shared" si="69"/>
        <v>0</v>
      </c>
      <c r="S359" s="26">
        <f t="shared" si="69"/>
        <v>4192493.9</v>
      </c>
      <c r="T359" s="26">
        <f t="shared" si="69"/>
        <v>4192493.9</v>
      </c>
      <c r="U359" s="26">
        <f t="shared" si="69"/>
        <v>1386319.1</v>
      </c>
      <c r="V359" s="26">
        <f t="shared" si="69"/>
        <v>1386319.1</v>
      </c>
      <c r="W359" s="26">
        <f t="shared" si="69"/>
        <v>0</v>
      </c>
      <c r="X359" s="26">
        <f t="shared" si="69"/>
        <v>1386319.1</v>
      </c>
      <c r="Y359" s="27">
        <f t="shared" si="61"/>
        <v>0.21960958518530702</v>
      </c>
      <c r="Z359" s="27">
        <f t="shared" si="62"/>
        <v>0.21960958518530702</v>
      </c>
      <c r="AA359" s="27">
        <f t="shared" si="63"/>
        <v>0.70777278679966638</v>
      </c>
      <c r="AB359" s="28">
        <f t="shared" si="64"/>
        <v>0.92738237198497342</v>
      </c>
    </row>
    <row r="360" spans="1:28" outlineLevel="2" x14ac:dyDescent="0.35">
      <c r="A360" s="15" t="s">
        <v>32</v>
      </c>
      <c r="B360" s="16" t="s">
        <v>33</v>
      </c>
      <c r="C360" s="16" t="s">
        <v>68</v>
      </c>
      <c r="D360" s="16" t="s">
        <v>91</v>
      </c>
      <c r="E360" s="16"/>
      <c r="F360" s="16" t="s">
        <v>36</v>
      </c>
      <c r="G360" s="16">
        <v>1120</v>
      </c>
      <c r="H360" s="16">
        <v>3480</v>
      </c>
      <c r="I360" s="17" t="s">
        <v>92</v>
      </c>
      <c r="J360" s="19">
        <v>0</v>
      </c>
      <c r="K360" s="19">
        <v>300000</v>
      </c>
      <c r="L360" s="19">
        <v>0</v>
      </c>
      <c r="M360" s="19">
        <v>0</v>
      </c>
      <c r="N360" s="19">
        <v>0</v>
      </c>
      <c r="O360" s="19">
        <v>300000</v>
      </c>
      <c r="P360" s="19">
        <v>0</v>
      </c>
      <c r="Q360" s="19">
        <v>16632</v>
      </c>
      <c r="R360" s="19">
        <v>0</v>
      </c>
      <c r="S360" s="19">
        <v>0</v>
      </c>
      <c r="T360" s="19">
        <v>0</v>
      </c>
      <c r="U360" s="19">
        <v>283368</v>
      </c>
      <c r="V360" s="19">
        <v>283368</v>
      </c>
      <c r="W360" s="19">
        <v>0</v>
      </c>
      <c r="X360" s="19">
        <v>283368</v>
      </c>
      <c r="Y360" s="20">
        <f t="shared" si="61"/>
        <v>0</v>
      </c>
      <c r="Z360" s="20">
        <f t="shared" si="62"/>
        <v>0</v>
      </c>
      <c r="AA360" s="20">
        <f t="shared" si="63"/>
        <v>5.5440000000000003E-2</v>
      </c>
      <c r="AB360" s="21">
        <f t="shared" si="64"/>
        <v>5.5440000000000003E-2</v>
      </c>
    </row>
    <row r="361" spans="1:28" outlineLevel="2" x14ac:dyDescent="0.35">
      <c r="A361" s="15" t="s">
        <v>199</v>
      </c>
      <c r="B361" s="16" t="s">
        <v>33</v>
      </c>
      <c r="C361" s="16" t="s">
        <v>68</v>
      </c>
      <c r="D361" s="16" t="s">
        <v>91</v>
      </c>
      <c r="E361" s="16"/>
      <c r="F361" s="16" t="s">
        <v>36</v>
      </c>
      <c r="G361" s="16">
        <v>1120</v>
      </c>
      <c r="H361" s="16">
        <v>3480</v>
      </c>
      <c r="I361" s="17" t="s">
        <v>223</v>
      </c>
      <c r="J361" s="18">
        <v>5463633982</v>
      </c>
      <c r="K361" s="19">
        <v>5491013214</v>
      </c>
      <c r="L361" s="19">
        <v>0</v>
      </c>
      <c r="M361" s="19">
        <v>0</v>
      </c>
      <c r="N361" s="19">
        <v>0</v>
      </c>
      <c r="O361" s="19">
        <v>5491013214</v>
      </c>
      <c r="P361" s="19">
        <v>0</v>
      </c>
      <c r="Q361" s="19">
        <v>15295926.91</v>
      </c>
      <c r="R361" s="19">
        <v>0</v>
      </c>
      <c r="S361" s="19">
        <v>5423386873.0900002</v>
      </c>
      <c r="T361" s="19">
        <v>5423386873.0900002</v>
      </c>
      <c r="U361" s="19">
        <v>52330414</v>
      </c>
      <c r="V361" s="19">
        <v>52330414</v>
      </c>
      <c r="W361" s="19">
        <v>0</v>
      </c>
      <c r="X361" s="19">
        <v>52330414</v>
      </c>
      <c r="Y361" s="20">
        <f t="shared" si="61"/>
        <v>0.98768417807890563</v>
      </c>
      <c r="Z361" s="20">
        <f t="shared" si="62"/>
        <v>0.98768417807890563</v>
      </c>
      <c r="AA361" s="20">
        <f t="shared" si="63"/>
        <v>2.7856292297751516E-3</v>
      </c>
      <c r="AB361" s="21">
        <f t="shared" si="64"/>
        <v>0.99046980730868073</v>
      </c>
    </row>
    <row r="362" spans="1:28" outlineLevel="2" x14ac:dyDescent="0.35">
      <c r="A362" s="15" t="s">
        <v>276</v>
      </c>
      <c r="B362" s="16" t="s">
        <v>281</v>
      </c>
      <c r="C362" s="16" t="s">
        <v>68</v>
      </c>
      <c r="D362" s="16" t="s">
        <v>91</v>
      </c>
      <c r="E362" s="16"/>
      <c r="F362" s="16" t="s">
        <v>36</v>
      </c>
      <c r="G362" s="16">
        <v>1120</v>
      </c>
      <c r="H362" s="16">
        <v>3480</v>
      </c>
      <c r="I362" s="17" t="s">
        <v>223</v>
      </c>
      <c r="J362" s="18">
        <v>69000000</v>
      </c>
      <c r="K362" s="19">
        <v>3459355</v>
      </c>
      <c r="L362" s="19">
        <v>0</v>
      </c>
      <c r="M362" s="19">
        <v>0</v>
      </c>
      <c r="N362" s="19">
        <v>0</v>
      </c>
      <c r="O362" s="19">
        <v>3459355</v>
      </c>
      <c r="P362" s="19">
        <v>0</v>
      </c>
      <c r="Q362" s="19">
        <v>3459354.45</v>
      </c>
      <c r="R362" s="19">
        <v>0</v>
      </c>
      <c r="S362" s="19">
        <v>0</v>
      </c>
      <c r="T362" s="19">
        <v>0</v>
      </c>
      <c r="U362" s="19">
        <v>0</v>
      </c>
      <c r="V362" s="19">
        <v>0.55000000000000004</v>
      </c>
      <c r="W362" s="19">
        <v>0</v>
      </c>
      <c r="X362" s="19">
        <v>0.54999999981373549</v>
      </c>
      <c r="Y362" s="20">
        <f t="shared" si="61"/>
        <v>0</v>
      </c>
      <c r="Z362" s="20">
        <f t="shared" si="62"/>
        <v>0</v>
      </c>
      <c r="AA362" s="20">
        <f t="shared" si="63"/>
        <v>0.99999984101082429</v>
      </c>
      <c r="AB362" s="21">
        <f t="shared" si="64"/>
        <v>0.99999984101082429</v>
      </c>
    </row>
    <row r="363" spans="1:28" outlineLevel="2" x14ac:dyDescent="0.35">
      <c r="A363" s="15" t="s">
        <v>276</v>
      </c>
      <c r="B363" s="16" t="s">
        <v>309</v>
      </c>
      <c r="C363" s="16" t="s">
        <v>68</v>
      </c>
      <c r="D363" s="16" t="s">
        <v>91</v>
      </c>
      <c r="E363" s="16"/>
      <c r="F363" s="16" t="s">
        <v>36</v>
      </c>
      <c r="G363" s="16">
        <v>1120</v>
      </c>
      <c r="H363" s="16">
        <v>3480</v>
      </c>
      <c r="I363" s="17" t="s">
        <v>223</v>
      </c>
      <c r="J363" s="18">
        <v>3000000</v>
      </c>
      <c r="K363" s="19">
        <v>1339000</v>
      </c>
      <c r="L363" s="19">
        <v>0</v>
      </c>
      <c r="M363" s="19">
        <v>0</v>
      </c>
      <c r="N363" s="19">
        <v>0</v>
      </c>
      <c r="O363" s="19">
        <v>1339000</v>
      </c>
      <c r="P363" s="19">
        <v>0</v>
      </c>
      <c r="Q363" s="19">
        <v>0</v>
      </c>
      <c r="R363" s="19">
        <v>0</v>
      </c>
      <c r="S363" s="19">
        <v>1338324.3799999999</v>
      </c>
      <c r="T363" s="19">
        <v>1338324.3799999999</v>
      </c>
      <c r="U363" s="19">
        <v>0</v>
      </c>
      <c r="V363" s="19">
        <v>675.62</v>
      </c>
      <c r="W363" s="19">
        <v>0</v>
      </c>
      <c r="X363" s="19">
        <v>675.62000000011176</v>
      </c>
      <c r="Y363" s="20">
        <f t="shared" si="61"/>
        <v>0.99949542942494396</v>
      </c>
      <c r="Z363" s="20">
        <f t="shared" si="62"/>
        <v>0.99949542942494396</v>
      </c>
      <c r="AA363" s="20">
        <f t="shared" si="63"/>
        <v>0</v>
      </c>
      <c r="AB363" s="21">
        <f t="shared" si="64"/>
        <v>0.99949542942494396</v>
      </c>
    </row>
    <row r="364" spans="1:28" outlineLevel="1" x14ac:dyDescent="0.35">
      <c r="A364" s="22"/>
      <c r="B364" s="23"/>
      <c r="C364" s="23"/>
      <c r="D364" s="23" t="s">
        <v>553</v>
      </c>
      <c r="E364" s="23"/>
      <c r="F364" s="23"/>
      <c r="G364" s="23"/>
      <c r="H364" s="23"/>
      <c r="I364" s="24"/>
      <c r="J364" s="25">
        <f t="shared" ref="J364:X364" si="70">SUBTOTAL(9,J360:J363)</f>
        <v>5535633982</v>
      </c>
      <c r="K364" s="26">
        <f t="shared" si="70"/>
        <v>5496111569</v>
      </c>
      <c r="L364" s="26">
        <f t="shared" si="70"/>
        <v>0</v>
      </c>
      <c r="M364" s="26">
        <f t="shared" si="70"/>
        <v>0</v>
      </c>
      <c r="N364" s="26">
        <f t="shared" si="70"/>
        <v>0</v>
      </c>
      <c r="O364" s="26">
        <f t="shared" si="70"/>
        <v>5496111569</v>
      </c>
      <c r="P364" s="26">
        <f t="shared" si="70"/>
        <v>0</v>
      </c>
      <c r="Q364" s="26">
        <f t="shared" si="70"/>
        <v>18771913.359999999</v>
      </c>
      <c r="R364" s="26">
        <f t="shared" si="70"/>
        <v>0</v>
      </c>
      <c r="S364" s="26">
        <f t="shared" si="70"/>
        <v>5424725197.4700003</v>
      </c>
      <c r="T364" s="26">
        <f t="shared" si="70"/>
        <v>5424725197.4700003</v>
      </c>
      <c r="U364" s="26">
        <f t="shared" si="70"/>
        <v>52613782</v>
      </c>
      <c r="V364" s="26">
        <f t="shared" si="70"/>
        <v>52614458.169999994</v>
      </c>
      <c r="W364" s="26">
        <f t="shared" si="70"/>
        <v>0</v>
      </c>
      <c r="X364" s="26">
        <f t="shared" si="70"/>
        <v>52614458.169999994</v>
      </c>
      <c r="Y364" s="27">
        <f t="shared" si="61"/>
        <v>0.98701147699900349</v>
      </c>
      <c r="Z364" s="27">
        <f t="shared" si="62"/>
        <v>0.98701147699900349</v>
      </c>
      <c r="AA364" s="27">
        <f t="shared" si="63"/>
        <v>3.4154898648492116E-3</v>
      </c>
      <c r="AB364" s="28">
        <f t="shared" si="64"/>
        <v>0.99042696686385268</v>
      </c>
    </row>
    <row r="365" spans="1:28" ht="109" customHeight="1" outlineLevel="2" x14ac:dyDescent="0.35">
      <c r="A365" s="15" t="s">
        <v>32</v>
      </c>
      <c r="B365" s="16" t="s">
        <v>33</v>
      </c>
      <c r="C365" s="16" t="s">
        <v>68</v>
      </c>
      <c r="D365" s="16" t="s">
        <v>93</v>
      </c>
      <c r="E365" s="16"/>
      <c r="F365" s="16" t="s">
        <v>36</v>
      </c>
      <c r="G365" s="16">
        <v>1120</v>
      </c>
      <c r="H365" s="16">
        <v>3480</v>
      </c>
      <c r="I365" s="17" t="s">
        <v>94</v>
      </c>
      <c r="J365" s="18">
        <v>13200000</v>
      </c>
      <c r="K365" s="19">
        <v>13200000</v>
      </c>
      <c r="L365" s="19">
        <v>0</v>
      </c>
      <c r="M365" s="19">
        <v>0</v>
      </c>
      <c r="N365" s="19">
        <v>0</v>
      </c>
      <c r="O365" s="19">
        <v>13200000</v>
      </c>
      <c r="P365" s="19">
        <v>0</v>
      </c>
      <c r="Q365" s="19">
        <v>1444705</v>
      </c>
      <c r="R365" s="19">
        <v>0</v>
      </c>
      <c r="S365" s="19">
        <v>0</v>
      </c>
      <c r="T365" s="19">
        <v>0</v>
      </c>
      <c r="U365" s="19">
        <v>2505295</v>
      </c>
      <c r="V365" s="19">
        <v>11755295</v>
      </c>
      <c r="W365" s="19">
        <v>0</v>
      </c>
      <c r="X365" s="19">
        <v>11755295</v>
      </c>
      <c r="Y365" s="20">
        <f t="shared" si="61"/>
        <v>0</v>
      </c>
      <c r="Z365" s="20">
        <f t="shared" si="62"/>
        <v>0</v>
      </c>
      <c r="AA365" s="20">
        <f t="shared" si="63"/>
        <v>0.10944734848484848</v>
      </c>
      <c r="AB365" s="21">
        <f t="shared" si="64"/>
        <v>0.10944734848484848</v>
      </c>
    </row>
    <row r="366" spans="1:28" ht="87" outlineLevel="2" x14ac:dyDescent="0.35">
      <c r="A366" s="15" t="s">
        <v>276</v>
      </c>
      <c r="B366" s="16" t="s">
        <v>281</v>
      </c>
      <c r="C366" s="16" t="s">
        <v>68</v>
      </c>
      <c r="D366" s="16" t="s">
        <v>93</v>
      </c>
      <c r="E366" s="16"/>
      <c r="F366" s="16" t="s">
        <v>36</v>
      </c>
      <c r="G366" s="16">
        <v>1120</v>
      </c>
      <c r="H366" s="16">
        <v>3480</v>
      </c>
      <c r="I366" s="17" t="s">
        <v>283</v>
      </c>
      <c r="J366" s="18">
        <v>38878490</v>
      </c>
      <c r="K366" s="19">
        <v>171659811</v>
      </c>
      <c r="L366" s="19">
        <v>0</v>
      </c>
      <c r="M366" s="19">
        <v>0</v>
      </c>
      <c r="N366" s="19">
        <v>0</v>
      </c>
      <c r="O366" s="19">
        <v>171659811</v>
      </c>
      <c r="P366" s="19">
        <v>0</v>
      </c>
      <c r="Q366" s="19">
        <v>167034677</v>
      </c>
      <c r="R366" s="19">
        <v>0</v>
      </c>
      <c r="S366" s="19">
        <v>0</v>
      </c>
      <c r="T366" s="19">
        <v>0</v>
      </c>
      <c r="U366" s="19">
        <v>4625134</v>
      </c>
      <c r="V366" s="19">
        <v>4625134</v>
      </c>
      <c r="W366" s="19">
        <v>0</v>
      </c>
      <c r="X366" s="19">
        <v>4625134</v>
      </c>
      <c r="Y366" s="20">
        <f t="shared" si="61"/>
        <v>0</v>
      </c>
      <c r="Z366" s="20">
        <f t="shared" si="62"/>
        <v>0</v>
      </c>
      <c r="AA366" s="20">
        <f t="shared" si="63"/>
        <v>0.97305639582697667</v>
      </c>
      <c r="AB366" s="21">
        <f t="shared" si="64"/>
        <v>0.97305639582697667</v>
      </c>
    </row>
    <row r="367" spans="1:28" ht="72.5" outlineLevel="2" x14ac:dyDescent="0.35">
      <c r="A367" s="15" t="s">
        <v>276</v>
      </c>
      <c r="B367" s="16" t="s">
        <v>309</v>
      </c>
      <c r="C367" s="16" t="s">
        <v>68</v>
      </c>
      <c r="D367" s="16" t="s">
        <v>93</v>
      </c>
      <c r="E367" s="16"/>
      <c r="F367" s="16" t="s">
        <v>36</v>
      </c>
      <c r="G367" s="16">
        <v>1120</v>
      </c>
      <c r="H367" s="16">
        <v>3480</v>
      </c>
      <c r="I367" s="17" t="s">
        <v>312</v>
      </c>
      <c r="J367" s="18">
        <v>46609475</v>
      </c>
      <c r="K367" s="19">
        <v>33559475</v>
      </c>
      <c r="L367" s="19">
        <v>0</v>
      </c>
      <c r="M367" s="19">
        <v>0</v>
      </c>
      <c r="N367" s="19">
        <v>0</v>
      </c>
      <c r="O367" s="19">
        <v>33559475</v>
      </c>
      <c r="P367" s="19">
        <v>0</v>
      </c>
      <c r="Q367" s="19">
        <v>0</v>
      </c>
      <c r="R367" s="19">
        <v>0</v>
      </c>
      <c r="S367" s="19">
        <v>25839548.600000001</v>
      </c>
      <c r="T367" s="19">
        <v>24584607.98</v>
      </c>
      <c r="U367" s="19">
        <v>7719926.4000000004</v>
      </c>
      <c r="V367" s="19">
        <v>7719926.4000000004</v>
      </c>
      <c r="W367" s="19">
        <v>0</v>
      </c>
      <c r="X367" s="19">
        <v>7719926.3999999985</v>
      </c>
      <c r="Y367" s="20">
        <f t="shared" si="61"/>
        <v>0.76996283761888418</v>
      </c>
      <c r="Z367" s="20">
        <f t="shared" si="62"/>
        <v>0.76996283761888418</v>
      </c>
      <c r="AA367" s="20">
        <f t="shared" si="63"/>
        <v>0</v>
      </c>
      <c r="AB367" s="21">
        <f t="shared" si="64"/>
        <v>0.76996283761888418</v>
      </c>
    </row>
    <row r="368" spans="1:28" ht="43.5" outlineLevel="2" x14ac:dyDescent="0.35">
      <c r="A368" s="15" t="s">
        <v>326</v>
      </c>
      <c r="B368" s="16" t="s">
        <v>33</v>
      </c>
      <c r="C368" s="16" t="s">
        <v>68</v>
      </c>
      <c r="D368" s="16" t="s">
        <v>93</v>
      </c>
      <c r="E368" s="16"/>
      <c r="F368" s="16" t="s">
        <v>36</v>
      </c>
      <c r="G368" s="16">
        <v>1120</v>
      </c>
      <c r="H368" s="16">
        <v>3480</v>
      </c>
      <c r="I368" s="17" t="s">
        <v>332</v>
      </c>
      <c r="J368" s="18">
        <v>735000</v>
      </c>
      <c r="K368" s="19">
        <v>735000</v>
      </c>
      <c r="L368" s="19">
        <v>0</v>
      </c>
      <c r="M368" s="19">
        <v>0</v>
      </c>
      <c r="N368" s="19">
        <v>0</v>
      </c>
      <c r="O368" s="19">
        <v>735000</v>
      </c>
      <c r="P368" s="19">
        <v>0</v>
      </c>
      <c r="Q368" s="19">
        <v>0</v>
      </c>
      <c r="R368" s="19">
        <v>0</v>
      </c>
      <c r="S368" s="19">
        <v>0</v>
      </c>
      <c r="T368" s="19">
        <v>0</v>
      </c>
      <c r="U368" s="19">
        <v>0</v>
      </c>
      <c r="V368" s="19">
        <v>735000</v>
      </c>
      <c r="W368" s="19">
        <v>0</v>
      </c>
      <c r="X368" s="19">
        <v>735000</v>
      </c>
      <c r="Y368" s="20">
        <f t="shared" si="61"/>
        <v>0</v>
      </c>
      <c r="Z368" s="20">
        <f t="shared" si="62"/>
        <v>0</v>
      </c>
      <c r="AA368" s="20">
        <f t="shared" si="63"/>
        <v>0</v>
      </c>
      <c r="AB368" s="21">
        <f t="shared" si="64"/>
        <v>0</v>
      </c>
    </row>
    <row r="369" spans="1:28" ht="72.5" outlineLevel="2" x14ac:dyDescent="0.35">
      <c r="A369" s="15" t="s">
        <v>346</v>
      </c>
      <c r="B369" s="16" t="s">
        <v>33</v>
      </c>
      <c r="C369" s="16" t="s">
        <v>68</v>
      </c>
      <c r="D369" s="16" t="s">
        <v>93</v>
      </c>
      <c r="E369" s="16"/>
      <c r="F369" s="16" t="s">
        <v>36</v>
      </c>
      <c r="G369" s="16">
        <v>1120</v>
      </c>
      <c r="H369" s="16">
        <v>3480</v>
      </c>
      <c r="I369" s="17" t="s">
        <v>350</v>
      </c>
      <c r="J369" s="18">
        <v>32989000</v>
      </c>
      <c r="K369" s="19">
        <v>23924605</v>
      </c>
      <c r="L369" s="19">
        <v>0</v>
      </c>
      <c r="M369" s="19">
        <v>0</v>
      </c>
      <c r="N369" s="19">
        <v>0</v>
      </c>
      <c r="O369" s="19">
        <v>23924605</v>
      </c>
      <c r="P369" s="19">
        <v>0</v>
      </c>
      <c r="Q369" s="19">
        <v>6388791.9800000004</v>
      </c>
      <c r="R369" s="19">
        <v>1860033.95</v>
      </c>
      <c r="S369" s="19">
        <v>14873744.029999999</v>
      </c>
      <c r="T369" s="19">
        <v>7810959.1399999997</v>
      </c>
      <c r="U369" s="19">
        <v>797230.18</v>
      </c>
      <c r="V369" s="19">
        <v>802035.04</v>
      </c>
      <c r="W369" s="19">
        <v>0</v>
      </c>
      <c r="X369" s="19">
        <v>802035.04000000097</v>
      </c>
      <c r="Y369" s="20">
        <f t="shared" si="61"/>
        <v>0.62169235521338806</v>
      </c>
      <c r="Z369" s="20">
        <f t="shared" si="62"/>
        <v>0.62169235521338806</v>
      </c>
      <c r="AA369" s="20">
        <f t="shared" si="63"/>
        <v>0.34478420563265311</v>
      </c>
      <c r="AB369" s="21">
        <f t="shared" si="64"/>
        <v>0.96647656084604117</v>
      </c>
    </row>
    <row r="370" spans="1:28" outlineLevel="1" x14ac:dyDescent="0.35">
      <c r="A370" s="22"/>
      <c r="B370" s="23"/>
      <c r="C370" s="23"/>
      <c r="D370" s="23" t="s">
        <v>554</v>
      </c>
      <c r="E370" s="23"/>
      <c r="F370" s="23"/>
      <c r="G370" s="23"/>
      <c r="H370" s="23"/>
      <c r="I370" s="24"/>
      <c r="J370" s="25">
        <f t="shared" ref="J370:X370" si="71">SUBTOTAL(9,J365:J369)</f>
        <v>132411965</v>
      </c>
      <c r="K370" s="26">
        <f t="shared" si="71"/>
        <v>243078891</v>
      </c>
      <c r="L370" s="26">
        <f t="shared" si="71"/>
        <v>0</v>
      </c>
      <c r="M370" s="26">
        <f t="shared" si="71"/>
        <v>0</v>
      </c>
      <c r="N370" s="26">
        <f t="shared" si="71"/>
        <v>0</v>
      </c>
      <c r="O370" s="26">
        <f t="shared" si="71"/>
        <v>243078891</v>
      </c>
      <c r="P370" s="26">
        <f t="shared" si="71"/>
        <v>0</v>
      </c>
      <c r="Q370" s="26">
        <f t="shared" si="71"/>
        <v>174868173.97999999</v>
      </c>
      <c r="R370" s="26">
        <f t="shared" si="71"/>
        <v>1860033.95</v>
      </c>
      <c r="S370" s="26">
        <f t="shared" si="71"/>
        <v>40713292.630000003</v>
      </c>
      <c r="T370" s="26">
        <f t="shared" si="71"/>
        <v>32395567.120000001</v>
      </c>
      <c r="U370" s="26">
        <f t="shared" si="71"/>
        <v>15647585.58</v>
      </c>
      <c r="V370" s="26">
        <f t="shared" si="71"/>
        <v>25637390.439999998</v>
      </c>
      <c r="W370" s="26">
        <f t="shared" si="71"/>
        <v>0</v>
      </c>
      <c r="X370" s="26">
        <f t="shared" si="71"/>
        <v>25637390.439999998</v>
      </c>
      <c r="Y370" s="27">
        <f t="shared" si="61"/>
        <v>0.16749003775074819</v>
      </c>
      <c r="Z370" s="27">
        <f t="shared" si="62"/>
        <v>0.16749003775074819</v>
      </c>
      <c r="AA370" s="27">
        <f t="shared" si="63"/>
        <v>0.72704053899110466</v>
      </c>
      <c r="AB370" s="28">
        <f t="shared" si="64"/>
        <v>0.89453057674185288</v>
      </c>
    </row>
    <row r="371" spans="1:28" outlineLevel="2" x14ac:dyDescent="0.35">
      <c r="A371" s="15" t="s">
        <v>276</v>
      </c>
      <c r="B371" s="16" t="s">
        <v>277</v>
      </c>
      <c r="C371" s="16" t="s">
        <v>68</v>
      </c>
      <c r="D371" s="16" t="s">
        <v>278</v>
      </c>
      <c r="E371" s="16"/>
      <c r="F371" s="16" t="s">
        <v>36</v>
      </c>
      <c r="G371" s="16">
        <v>1120</v>
      </c>
      <c r="H371" s="16">
        <v>3480</v>
      </c>
      <c r="I371" s="17" t="s">
        <v>279</v>
      </c>
      <c r="J371" s="18">
        <v>302500</v>
      </c>
      <c r="K371" s="19">
        <v>302500</v>
      </c>
      <c r="L371" s="19">
        <v>0</v>
      </c>
      <c r="M371" s="19">
        <v>0</v>
      </c>
      <c r="N371" s="19">
        <v>0</v>
      </c>
      <c r="O371" s="19">
        <v>302500</v>
      </c>
      <c r="P371" s="19">
        <v>0</v>
      </c>
      <c r="Q371" s="19">
        <v>0</v>
      </c>
      <c r="R371" s="19">
        <v>0</v>
      </c>
      <c r="S371" s="19">
        <v>0</v>
      </c>
      <c r="T371" s="19">
        <v>0</v>
      </c>
      <c r="U371" s="19">
        <v>302500</v>
      </c>
      <c r="V371" s="19">
        <v>302500</v>
      </c>
      <c r="W371" s="19">
        <v>0</v>
      </c>
      <c r="X371" s="19">
        <v>302500</v>
      </c>
      <c r="Y371" s="20">
        <f t="shared" si="61"/>
        <v>0</v>
      </c>
      <c r="Z371" s="20">
        <f t="shared" si="62"/>
        <v>0</v>
      </c>
      <c r="AA371" s="20">
        <f t="shared" si="63"/>
        <v>0</v>
      </c>
      <c r="AB371" s="21">
        <f t="shared" si="64"/>
        <v>0</v>
      </c>
    </row>
    <row r="372" spans="1:28" outlineLevel="1" x14ac:dyDescent="0.35">
      <c r="A372" s="22"/>
      <c r="B372" s="23"/>
      <c r="C372" s="23"/>
      <c r="D372" s="23" t="s">
        <v>555</v>
      </c>
      <c r="E372" s="23"/>
      <c r="F372" s="23"/>
      <c r="G372" s="23"/>
      <c r="H372" s="23"/>
      <c r="I372" s="24"/>
      <c r="J372" s="25">
        <f t="shared" ref="J372:X372" si="72">SUBTOTAL(9,J371:J371)</f>
        <v>302500</v>
      </c>
      <c r="K372" s="26">
        <f t="shared" si="72"/>
        <v>302500</v>
      </c>
      <c r="L372" s="26">
        <f t="shared" si="72"/>
        <v>0</v>
      </c>
      <c r="M372" s="26">
        <f t="shared" si="72"/>
        <v>0</v>
      </c>
      <c r="N372" s="26">
        <f t="shared" si="72"/>
        <v>0</v>
      </c>
      <c r="O372" s="26">
        <f t="shared" si="72"/>
        <v>302500</v>
      </c>
      <c r="P372" s="26">
        <f t="shared" si="72"/>
        <v>0</v>
      </c>
      <c r="Q372" s="26">
        <f t="shared" si="72"/>
        <v>0</v>
      </c>
      <c r="R372" s="26">
        <f t="shared" si="72"/>
        <v>0</v>
      </c>
      <c r="S372" s="26">
        <f t="shared" si="72"/>
        <v>0</v>
      </c>
      <c r="T372" s="26">
        <f t="shared" si="72"/>
        <v>0</v>
      </c>
      <c r="U372" s="26">
        <f t="shared" si="72"/>
        <v>302500</v>
      </c>
      <c r="V372" s="26">
        <f t="shared" si="72"/>
        <v>302500</v>
      </c>
      <c r="W372" s="26">
        <f t="shared" si="72"/>
        <v>0</v>
      </c>
      <c r="X372" s="26">
        <f t="shared" si="72"/>
        <v>302500</v>
      </c>
      <c r="Y372" s="27">
        <f t="shared" si="61"/>
        <v>0</v>
      </c>
      <c r="Z372" s="27">
        <f t="shared" si="62"/>
        <v>0</v>
      </c>
      <c r="AA372" s="27">
        <f t="shared" si="63"/>
        <v>0</v>
      </c>
      <c r="AB372" s="28">
        <f t="shared" si="64"/>
        <v>0</v>
      </c>
    </row>
    <row r="373" spans="1:28" outlineLevel="2" x14ac:dyDescent="0.35">
      <c r="A373" s="15" t="s">
        <v>199</v>
      </c>
      <c r="B373" s="16" t="s">
        <v>33</v>
      </c>
      <c r="C373" s="16" t="s">
        <v>68</v>
      </c>
      <c r="D373" s="16" t="s">
        <v>224</v>
      </c>
      <c r="E373" s="16"/>
      <c r="F373" s="16" t="s">
        <v>36</v>
      </c>
      <c r="G373" s="16">
        <v>1120</v>
      </c>
      <c r="H373" s="16">
        <v>3480</v>
      </c>
      <c r="I373" s="17" t="s">
        <v>225</v>
      </c>
      <c r="J373" s="18">
        <v>228008175</v>
      </c>
      <c r="K373" s="19">
        <v>193294515</v>
      </c>
      <c r="L373" s="19">
        <v>0</v>
      </c>
      <c r="M373" s="19">
        <v>0</v>
      </c>
      <c r="N373" s="19">
        <v>0</v>
      </c>
      <c r="O373" s="19">
        <v>193294515</v>
      </c>
      <c r="P373" s="19">
        <v>0</v>
      </c>
      <c r="Q373" s="19">
        <v>14069220.220000001</v>
      </c>
      <c r="R373" s="19">
        <v>135600</v>
      </c>
      <c r="S373" s="19">
        <v>2452665</v>
      </c>
      <c r="T373" s="19">
        <v>2452665</v>
      </c>
      <c r="U373" s="19">
        <v>17914900.780000001</v>
      </c>
      <c r="V373" s="19">
        <v>176637029.78</v>
      </c>
      <c r="W373" s="19">
        <v>0</v>
      </c>
      <c r="X373" s="19">
        <v>176637029.78</v>
      </c>
      <c r="Y373" s="20">
        <f t="shared" si="61"/>
        <v>1.268874597916035E-2</v>
      </c>
      <c r="Z373" s="20">
        <f t="shared" si="62"/>
        <v>1.268874597916035E-2</v>
      </c>
      <c r="AA373" s="20">
        <f t="shared" si="63"/>
        <v>7.3487963277178353E-2</v>
      </c>
      <c r="AB373" s="21">
        <f t="shared" si="64"/>
        <v>8.6176709256338704E-2</v>
      </c>
    </row>
    <row r="374" spans="1:28" outlineLevel="2" x14ac:dyDescent="0.35">
      <c r="A374" s="15" t="s">
        <v>326</v>
      </c>
      <c r="B374" s="16" t="s">
        <v>33</v>
      </c>
      <c r="C374" s="16" t="s">
        <v>68</v>
      </c>
      <c r="D374" s="16" t="s">
        <v>224</v>
      </c>
      <c r="E374" s="16"/>
      <c r="F374" s="16" t="s">
        <v>36</v>
      </c>
      <c r="G374" s="16">
        <v>1120</v>
      </c>
      <c r="H374" s="16">
        <v>3480</v>
      </c>
      <c r="I374" s="17" t="s">
        <v>225</v>
      </c>
      <c r="J374" s="18">
        <v>19976505</v>
      </c>
      <c r="K374" s="19">
        <v>19976505</v>
      </c>
      <c r="L374" s="19">
        <v>0</v>
      </c>
      <c r="M374" s="19">
        <v>0</v>
      </c>
      <c r="N374" s="19">
        <v>0</v>
      </c>
      <c r="O374" s="19">
        <v>19976505</v>
      </c>
      <c r="P374" s="19">
        <v>0</v>
      </c>
      <c r="Q374" s="19">
        <v>9042541.4000000004</v>
      </c>
      <c r="R374" s="19">
        <v>783103.12</v>
      </c>
      <c r="S374" s="19">
        <v>3117259.54</v>
      </c>
      <c r="T374" s="19">
        <v>3117259.54</v>
      </c>
      <c r="U374" s="19">
        <v>7033600.9400000004</v>
      </c>
      <c r="V374" s="19">
        <v>7033600.9400000004</v>
      </c>
      <c r="W374" s="19">
        <v>0</v>
      </c>
      <c r="X374" s="19">
        <v>7033600.9400000004</v>
      </c>
      <c r="Y374" s="20">
        <f t="shared" si="61"/>
        <v>0.15604629238197573</v>
      </c>
      <c r="Z374" s="20">
        <f t="shared" si="62"/>
        <v>0.15604629238197573</v>
      </c>
      <c r="AA374" s="20">
        <f t="shared" si="63"/>
        <v>0.49186003858032223</v>
      </c>
      <c r="AB374" s="21">
        <f t="shared" si="64"/>
        <v>0.64790633096229799</v>
      </c>
    </row>
    <row r="375" spans="1:28" outlineLevel="2" x14ac:dyDescent="0.35">
      <c r="A375" s="15" t="s">
        <v>346</v>
      </c>
      <c r="B375" s="16" t="s">
        <v>33</v>
      </c>
      <c r="C375" s="16" t="s">
        <v>68</v>
      </c>
      <c r="D375" s="16" t="s">
        <v>224</v>
      </c>
      <c r="E375" s="16"/>
      <c r="F375" s="16" t="s">
        <v>36</v>
      </c>
      <c r="G375" s="16">
        <v>1120</v>
      </c>
      <c r="H375" s="16">
        <v>3480</v>
      </c>
      <c r="I375" s="17" t="s">
        <v>225</v>
      </c>
      <c r="J375" s="18">
        <v>37000000</v>
      </c>
      <c r="K375" s="19">
        <v>37000000</v>
      </c>
      <c r="L375" s="19">
        <v>0</v>
      </c>
      <c r="M375" s="19">
        <v>0</v>
      </c>
      <c r="N375" s="19">
        <v>0</v>
      </c>
      <c r="O375" s="19">
        <v>37000000</v>
      </c>
      <c r="P375" s="19">
        <v>0</v>
      </c>
      <c r="Q375" s="19">
        <v>1238400</v>
      </c>
      <c r="R375" s="19">
        <v>0</v>
      </c>
      <c r="S375" s="19">
        <v>1482560</v>
      </c>
      <c r="T375" s="19">
        <v>1482560</v>
      </c>
      <c r="U375" s="19">
        <v>30279040</v>
      </c>
      <c r="V375" s="19">
        <v>34279040</v>
      </c>
      <c r="W375" s="19">
        <v>0</v>
      </c>
      <c r="X375" s="19">
        <v>34279040</v>
      </c>
      <c r="Y375" s="20">
        <f t="shared" si="61"/>
        <v>4.006918918918919E-2</v>
      </c>
      <c r="Z375" s="20">
        <f t="shared" si="62"/>
        <v>4.006918918918919E-2</v>
      </c>
      <c r="AA375" s="20">
        <f t="shared" si="63"/>
        <v>3.3470270270270268E-2</v>
      </c>
      <c r="AB375" s="21">
        <f t="shared" si="64"/>
        <v>7.3539459459459458E-2</v>
      </c>
    </row>
    <row r="376" spans="1:28" outlineLevel="1" x14ac:dyDescent="0.35">
      <c r="A376" s="22"/>
      <c r="B376" s="23"/>
      <c r="C376" s="23"/>
      <c r="D376" s="23" t="s">
        <v>556</v>
      </c>
      <c r="E376" s="23"/>
      <c r="F376" s="23"/>
      <c r="G376" s="23"/>
      <c r="H376" s="23"/>
      <c r="I376" s="24"/>
      <c r="J376" s="25">
        <f t="shared" ref="J376:X376" si="73">SUBTOTAL(9,J373:J375)</f>
        <v>284984680</v>
      </c>
      <c r="K376" s="26">
        <f t="shared" si="73"/>
        <v>250271020</v>
      </c>
      <c r="L376" s="26">
        <f t="shared" si="73"/>
        <v>0</v>
      </c>
      <c r="M376" s="26">
        <f t="shared" si="73"/>
        <v>0</v>
      </c>
      <c r="N376" s="26">
        <f t="shared" si="73"/>
        <v>0</v>
      </c>
      <c r="O376" s="26">
        <f t="shared" si="73"/>
        <v>250271020</v>
      </c>
      <c r="P376" s="26">
        <f t="shared" si="73"/>
        <v>0</v>
      </c>
      <c r="Q376" s="26">
        <f t="shared" si="73"/>
        <v>24350161.620000001</v>
      </c>
      <c r="R376" s="26">
        <f t="shared" si="73"/>
        <v>918703.12</v>
      </c>
      <c r="S376" s="26">
        <f t="shared" si="73"/>
        <v>7052484.54</v>
      </c>
      <c r="T376" s="26">
        <f t="shared" si="73"/>
        <v>7052484.54</v>
      </c>
      <c r="U376" s="26">
        <f t="shared" si="73"/>
        <v>55227541.719999999</v>
      </c>
      <c r="V376" s="26">
        <f t="shared" si="73"/>
        <v>217949670.72</v>
      </c>
      <c r="W376" s="26">
        <f t="shared" si="73"/>
        <v>0</v>
      </c>
      <c r="X376" s="26">
        <f t="shared" si="73"/>
        <v>217949670.72</v>
      </c>
      <c r="Y376" s="27">
        <f t="shared" si="61"/>
        <v>2.8179389447487768E-2</v>
      </c>
      <c r="Z376" s="27">
        <f t="shared" si="62"/>
        <v>2.8179389447487768E-2</v>
      </c>
      <c r="AA376" s="27">
        <f t="shared" si="63"/>
        <v>0.10096600373467132</v>
      </c>
      <c r="AB376" s="28">
        <f t="shared" si="64"/>
        <v>0.12914539318215909</v>
      </c>
    </row>
    <row r="377" spans="1:28" outlineLevel="2" x14ac:dyDescent="0.35">
      <c r="A377" s="15" t="s">
        <v>199</v>
      </c>
      <c r="B377" s="16" t="s">
        <v>33</v>
      </c>
      <c r="C377" s="16" t="s">
        <v>68</v>
      </c>
      <c r="D377" s="16" t="s">
        <v>226</v>
      </c>
      <c r="E377" s="16"/>
      <c r="F377" s="16" t="s">
        <v>36</v>
      </c>
      <c r="G377" s="16">
        <v>1120</v>
      </c>
      <c r="H377" s="16">
        <v>3480</v>
      </c>
      <c r="I377" s="17" t="s">
        <v>227</v>
      </c>
      <c r="J377" s="19">
        <v>0</v>
      </c>
      <c r="K377" s="19">
        <v>1765025</v>
      </c>
      <c r="L377" s="19">
        <v>0</v>
      </c>
      <c r="M377" s="19">
        <v>0</v>
      </c>
      <c r="N377" s="19">
        <v>0</v>
      </c>
      <c r="O377" s="19">
        <v>1765025</v>
      </c>
      <c r="P377" s="19">
        <v>0</v>
      </c>
      <c r="Q377" s="19">
        <v>0</v>
      </c>
      <c r="R377" s="19">
        <v>0</v>
      </c>
      <c r="S377" s="19">
        <v>0</v>
      </c>
      <c r="T377" s="19">
        <v>0</v>
      </c>
      <c r="U377" s="19">
        <v>1765025</v>
      </c>
      <c r="V377" s="19">
        <v>1765025</v>
      </c>
      <c r="W377" s="19">
        <v>0</v>
      </c>
      <c r="X377" s="19">
        <v>1765025</v>
      </c>
      <c r="Y377" s="20">
        <f t="shared" si="61"/>
        <v>0</v>
      </c>
      <c r="Z377" s="20">
        <f t="shared" si="62"/>
        <v>0</v>
      </c>
      <c r="AA377" s="20">
        <f t="shared" si="63"/>
        <v>0</v>
      </c>
      <c r="AB377" s="21">
        <f t="shared" si="64"/>
        <v>0</v>
      </c>
    </row>
    <row r="378" spans="1:28" outlineLevel="2" x14ac:dyDescent="0.35">
      <c r="A378" s="15" t="s">
        <v>341</v>
      </c>
      <c r="B378" s="16" t="s">
        <v>33</v>
      </c>
      <c r="C378" s="16" t="s">
        <v>68</v>
      </c>
      <c r="D378" s="16" t="s">
        <v>226</v>
      </c>
      <c r="E378" s="16"/>
      <c r="F378" s="16" t="s">
        <v>36</v>
      </c>
      <c r="G378" s="16">
        <v>1120</v>
      </c>
      <c r="H378" s="16">
        <v>3480</v>
      </c>
      <c r="I378" s="17" t="s">
        <v>227</v>
      </c>
      <c r="J378" s="18">
        <v>10000000</v>
      </c>
      <c r="K378" s="19">
        <v>0</v>
      </c>
      <c r="L378" s="19">
        <v>0</v>
      </c>
      <c r="M378" s="19">
        <v>0</v>
      </c>
      <c r="N378" s="19">
        <v>0</v>
      </c>
      <c r="O378" s="19">
        <v>0</v>
      </c>
      <c r="P378" s="19">
        <v>0</v>
      </c>
      <c r="Q378" s="19">
        <v>0</v>
      </c>
      <c r="R378" s="19">
        <v>0</v>
      </c>
      <c r="S378" s="19">
        <v>0</v>
      </c>
      <c r="T378" s="19">
        <v>0</v>
      </c>
      <c r="U378" s="19">
        <v>0</v>
      </c>
      <c r="V378" s="19">
        <v>0</v>
      </c>
      <c r="W378" s="19">
        <v>0</v>
      </c>
      <c r="X378" s="19">
        <v>0</v>
      </c>
      <c r="Y378" s="20">
        <v>0</v>
      </c>
      <c r="Z378" s="20">
        <v>0</v>
      </c>
      <c r="AA378" s="20">
        <v>0</v>
      </c>
      <c r="AB378" s="21">
        <v>0</v>
      </c>
    </row>
    <row r="379" spans="1:28" outlineLevel="2" x14ac:dyDescent="0.35">
      <c r="A379" s="15" t="s">
        <v>346</v>
      </c>
      <c r="B379" s="16" t="s">
        <v>33</v>
      </c>
      <c r="C379" s="16" t="s">
        <v>68</v>
      </c>
      <c r="D379" s="16" t="s">
        <v>226</v>
      </c>
      <c r="E379" s="16"/>
      <c r="F379" s="16" t="s">
        <v>36</v>
      </c>
      <c r="G379" s="16">
        <v>1120</v>
      </c>
      <c r="H379" s="16">
        <v>3480</v>
      </c>
      <c r="I379" s="17" t="s">
        <v>227</v>
      </c>
      <c r="J379" s="18">
        <v>35000000</v>
      </c>
      <c r="K379" s="19">
        <v>13038545</v>
      </c>
      <c r="L379" s="19">
        <v>0</v>
      </c>
      <c r="M379" s="19">
        <v>0</v>
      </c>
      <c r="N379" s="19">
        <v>0</v>
      </c>
      <c r="O379" s="19">
        <v>13038545</v>
      </c>
      <c r="P379" s="19">
        <v>0</v>
      </c>
      <c r="Q379" s="19">
        <v>0</v>
      </c>
      <c r="R379" s="19">
        <v>0</v>
      </c>
      <c r="S379" s="19">
        <v>2137529.7000000002</v>
      </c>
      <c r="T379" s="19">
        <v>2137529.7000000002</v>
      </c>
      <c r="U379" s="19">
        <v>10045416.300000001</v>
      </c>
      <c r="V379" s="19">
        <v>10901015.300000001</v>
      </c>
      <c r="W379" s="19">
        <v>0</v>
      </c>
      <c r="X379" s="19">
        <v>10901015.300000001</v>
      </c>
      <c r="Y379" s="20">
        <f>S379/K379</f>
        <v>0.16393928156861062</v>
      </c>
      <c r="Z379" s="20">
        <f>S379/O379</f>
        <v>0.16393928156861062</v>
      </c>
      <c r="AA379" s="20">
        <f>(P379+Q379+R379)/O379</f>
        <v>0</v>
      </c>
      <c r="AB379" s="21">
        <f>Z379+AA379</f>
        <v>0.16393928156861062</v>
      </c>
    </row>
    <row r="380" spans="1:28" outlineLevel="1" x14ac:dyDescent="0.35">
      <c r="A380" s="22"/>
      <c r="B380" s="23"/>
      <c r="C380" s="23"/>
      <c r="D380" s="23" t="s">
        <v>557</v>
      </c>
      <c r="E380" s="23"/>
      <c r="F380" s="23"/>
      <c r="G380" s="23"/>
      <c r="H380" s="23"/>
      <c r="I380" s="24"/>
      <c r="J380" s="25">
        <f t="shared" ref="J380:X380" si="74">SUBTOTAL(9,J377:J379)</f>
        <v>45000000</v>
      </c>
      <c r="K380" s="26">
        <f t="shared" si="74"/>
        <v>14803570</v>
      </c>
      <c r="L380" s="26">
        <f t="shared" si="74"/>
        <v>0</v>
      </c>
      <c r="M380" s="26">
        <f t="shared" si="74"/>
        <v>0</v>
      </c>
      <c r="N380" s="26">
        <f t="shared" si="74"/>
        <v>0</v>
      </c>
      <c r="O380" s="26">
        <f t="shared" si="74"/>
        <v>14803570</v>
      </c>
      <c r="P380" s="26">
        <f t="shared" si="74"/>
        <v>0</v>
      </c>
      <c r="Q380" s="26">
        <f t="shared" si="74"/>
        <v>0</v>
      </c>
      <c r="R380" s="26">
        <f t="shared" si="74"/>
        <v>0</v>
      </c>
      <c r="S380" s="26">
        <f t="shared" si="74"/>
        <v>2137529.7000000002</v>
      </c>
      <c r="T380" s="26">
        <f t="shared" si="74"/>
        <v>2137529.7000000002</v>
      </c>
      <c r="U380" s="26">
        <f t="shared" si="74"/>
        <v>11810441.300000001</v>
      </c>
      <c r="V380" s="26">
        <f t="shared" si="74"/>
        <v>12666040.300000001</v>
      </c>
      <c r="W380" s="26">
        <f t="shared" si="74"/>
        <v>0</v>
      </c>
      <c r="X380" s="26">
        <f t="shared" si="74"/>
        <v>12666040.300000001</v>
      </c>
      <c r="Y380" s="27">
        <f>S380/K380</f>
        <v>0.14439285253489531</v>
      </c>
      <c r="Z380" s="27">
        <f>S380/O380</f>
        <v>0.14439285253489531</v>
      </c>
      <c r="AA380" s="27">
        <f>(P380+Q380+R380)/O380</f>
        <v>0</v>
      </c>
      <c r="AB380" s="28">
        <f>Z380+AA380</f>
        <v>0.14439285253489531</v>
      </c>
    </row>
    <row r="381" spans="1:28" outlineLevel="2" x14ac:dyDescent="0.35">
      <c r="A381" s="15" t="s">
        <v>199</v>
      </c>
      <c r="B381" s="16" t="s">
        <v>33</v>
      </c>
      <c r="C381" s="16" t="s">
        <v>68</v>
      </c>
      <c r="D381" s="16" t="s">
        <v>228</v>
      </c>
      <c r="E381" s="16"/>
      <c r="F381" s="16" t="s">
        <v>36</v>
      </c>
      <c r="G381" s="16">
        <v>1120</v>
      </c>
      <c r="H381" s="16">
        <v>3480</v>
      </c>
      <c r="I381" s="17" t="s">
        <v>229</v>
      </c>
      <c r="J381" s="18">
        <v>110000000</v>
      </c>
      <c r="K381" s="19">
        <v>173065116</v>
      </c>
      <c r="L381" s="19">
        <v>0</v>
      </c>
      <c r="M381" s="19">
        <v>0</v>
      </c>
      <c r="N381" s="19">
        <v>0</v>
      </c>
      <c r="O381" s="19">
        <v>173065116</v>
      </c>
      <c r="P381" s="19">
        <v>0</v>
      </c>
      <c r="Q381" s="19">
        <v>49974197.729999997</v>
      </c>
      <c r="R381" s="19">
        <v>9033999.7300000004</v>
      </c>
      <c r="S381" s="19">
        <v>113790160.63</v>
      </c>
      <c r="T381" s="19">
        <v>112693812.03</v>
      </c>
      <c r="U381" s="19">
        <v>266757.90999999997</v>
      </c>
      <c r="V381" s="19">
        <v>266757.90999999997</v>
      </c>
      <c r="W381" s="19">
        <v>0</v>
      </c>
      <c r="X381" s="19">
        <v>266757.91000001132</v>
      </c>
      <c r="Y381" s="20">
        <f>S381/K381</f>
        <v>0.65749911513074644</v>
      </c>
      <c r="Z381" s="20">
        <f>S381/O381</f>
        <v>0.65749911513074644</v>
      </c>
      <c r="AA381" s="20">
        <f>(P381+Q381+R381)/O381</f>
        <v>0.34095951179439299</v>
      </c>
      <c r="AB381" s="21">
        <f>Z381+AA381</f>
        <v>0.99845862692513943</v>
      </c>
    </row>
    <row r="382" spans="1:28" outlineLevel="1" x14ac:dyDescent="0.35">
      <c r="A382" s="22"/>
      <c r="B382" s="23"/>
      <c r="C382" s="23"/>
      <c r="D382" s="23" t="s">
        <v>558</v>
      </c>
      <c r="E382" s="23"/>
      <c r="F382" s="23"/>
      <c r="G382" s="23"/>
      <c r="H382" s="23"/>
      <c r="I382" s="24"/>
      <c r="J382" s="25">
        <f t="shared" ref="J382:X382" si="75">SUBTOTAL(9,J381:J381)</f>
        <v>110000000</v>
      </c>
      <c r="K382" s="26">
        <f t="shared" si="75"/>
        <v>173065116</v>
      </c>
      <c r="L382" s="26">
        <f t="shared" si="75"/>
        <v>0</v>
      </c>
      <c r="M382" s="26">
        <f t="shared" si="75"/>
        <v>0</v>
      </c>
      <c r="N382" s="26">
        <f t="shared" si="75"/>
        <v>0</v>
      </c>
      <c r="O382" s="26">
        <f t="shared" si="75"/>
        <v>173065116</v>
      </c>
      <c r="P382" s="26">
        <f t="shared" si="75"/>
        <v>0</v>
      </c>
      <c r="Q382" s="26">
        <f t="shared" si="75"/>
        <v>49974197.729999997</v>
      </c>
      <c r="R382" s="26">
        <f t="shared" si="75"/>
        <v>9033999.7300000004</v>
      </c>
      <c r="S382" s="26">
        <f t="shared" si="75"/>
        <v>113790160.63</v>
      </c>
      <c r="T382" s="26">
        <f t="shared" si="75"/>
        <v>112693812.03</v>
      </c>
      <c r="U382" s="26">
        <f t="shared" si="75"/>
        <v>266757.90999999997</v>
      </c>
      <c r="V382" s="26">
        <f t="shared" si="75"/>
        <v>266757.90999999997</v>
      </c>
      <c r="W382" s="26">
        <f t="shared" si="75"/>
        <v>0</v>
      </c>
      <c r="X382" s="26">
        <f t="shared" si="75"/>
        <v>266757.91000001132</v>
      </c>
      <c r="Y382" s="27">
        <f>S382/K382</f>
        <v>0.65749911513074644</v>
      </c>
      <c r="Z382" s="27">
        <f>S382/O382</f>
        <v>0.65749911513074644</v>
      </c>
      <c r="AA382" s="27">
        <f>(P382+Q382+R382)/O382</f>
        <v>0.34095951179439299</v>
      </c>
      <c r="AB382" s="28">
        <f>Z382+AA382</f>
        <v>0.99845862692513943</v>
      </c>
    </row>
    <row r="383" spans="1:28" outlineLevel="2" x14ac:dyDescent="0.35">
      <c r="A383" s="15" t="s">
        <v>32</v>
      </c>
      <c r="B383" s="16" t="s">
        <v>33</v>
      </c>
      <c r="C383" s="16" t="s">
        <v>68</v>
      </c>
      <c r="D383" s="16" t="s">
        <v>95</v>
      </c>
      <c r="E383" s="16"/>
      <c r="F383" s="16" t="s">
        <v>36</v>
      </c>
      <c r="G383" s="16">
        <v>1120</v>
      </c>
      <c r="H383" s="16">
        <v>3480</v>
      </c>
      <c r="I383" s="17" t="s">
        <v>96</v>
      </c>
      <c r="J383" s="18">
        <v>375300</v>
      </c>
      <c r="K383" s="19">
        <v>0</v>
      </c>
      <c r="L383" s="19">
        <v>0</v>
      </c>
      <c r="M383" s="19">
        <v>0</v>
      </c>
      <c r="N383" s="19">
        <v>0</v>
      </c>
      <c r="O383" s="19">
        <v>0</v>
      </c>
      <c r="P383" s="19">
        <v>0</v>
      </c>
      <c r="Q383" s="19">
        <v>0</v>
      </c>
      <c r="R383" s="19">
        <v>0</v>
      </c>
      <c r="S383" s="19">
        <v>0</v>
      </c>
      <c r="T383" s="19">
        <v>0</v>
      </c>
      <c r="U383" s="19">
        <v>0</v>
      </c>
      <c r="V383" s="19">
        <v>0</v>
      </c>
      <c r="W383" s="19">
        <v>0</v>
      </c>
      <c r="X383" s="19">
        <v>0</v>
      </c>
      <c r="Y383" s="20">
        <v>0</v>
      </c>
      <c r="Z383" s="20">
        <v>0</v>
      </c>
      <c r="AA383" s="20">
        <v>0</v>
      </c>
      <c r="AB383" s="21">
        <v>0</v>
      </c>
    </row>
    <row r="384" spans="1:28" outlineLevel="2" x14ac:dyDescent="0.35">
      <c r="A384" s="15" t="s">
        <v>199</v>
      </c>
      <c r="B384" s="16" t="s">
        <v>33</v>
      </c>
      <c r="C384" s="16" t="s">
        <v>68</v>
      </c>
      <c r="D384" s="16" t="s">
        <v>95</v>
      </c>
      <c r="E384" s="16"/>
      <c r="F384" s="16" t="s">
        <v>36</v>
      </c>
      <c r="G384" s="16">
        <v>1120</v>
      </c>
      <c r="H384" s="16">
        <v>3480</v>
      </c>
      <c r="I384" s="17" t="s">
        <v>96</v>
      </c>
      <c r="J384" s="18">
        <v>72197617</v>
      </c>
      <c r="K384" s="19">
        <v>67016143</v>
      </c>
      <c r="L384" s="19">
        <v>0</v>
      </c>
      <c r="M384" s="19">
        <v>0</v>
      </c>
      <c r="N384" s="19">
        <v>0</v>
      </c>
      <c r="O384" s="19">
        <v>67016143</v>
      </c>
      <c r="P384" s="19">
        <v>0</v>
      </c>
      <c r="Q384" s="19">
        <v>17000119.010000002</v>
      </c>
      <c r="R384" s="19">
        <v>0</v>
      </c>
      <c r="S384" s="19">
        <v>15004115.75</v>
      </c>
      <c r="T384" s="19">
        <v>15004115.75</v>
      </c>
      <c r="U384" s="19">
        <v>10155438.24</v>
      </c>
      <c r="V384" s="19">
        <v>35011908.240000002</v>
      </c>
      <c r="W384" s="19">
        <v>0</v>
      </c>
      <c r="X384" s="19">
        <v>35011908.239999995</v>
      </c>
      <c r="Y384" s="20">
        <f>S384/K384</f>
        <v>0.22388808245798331</v>
      </c>
      <c r="Z384" s="20">
        <f>S384/O384</f>
        <v>0.22388808245798331</v>
      </c>
      <c r="AA384" s="20">
        <f>(P384+Q384+R384)/O384</f>
        <v>0.25367199974489729</v>
      </c>
      <c r="AB384" s="21">
        <f>Z384+AA384</f>
        <v>0.4775600822028806</v>
      </c>
    </row>
    <row r="385" spans="1:28" outlineLevel="2" x14ac:dyDescent="0.35">
      <c r="A385" s="15" t="s">
        <v>276</v>
      </c>
      <c r="B385" s="16" t="s">
        <v>277</v>
      </c>
      <c r="C385" s="16" t="s">
        <v>68</v>
      </c>
      <c r="D385" s="16" t="s">
        <v>95</v>
      </c>
      <c r="E385" s="16"/>
      <c r="F385" s="16" t="s">
        <v>36</v>
      </c>
      <c r="G385" s="16">
        <v>1120</v>
      </c>
      <c r="H385" s="16">
        <v>3480</v>
      </c>
      <c r="I385" s="17" t="s">
        <v>96</v>
      </c>
      <c r="J385" s="18">
        <v>200000</v>
      </c>
      <c r="K385" s="19">
        <v>123000</v>
      </c>
      <c r="L385" s="19">
        <v>0</v>
      </c>
      <c r="M385" s="19">
        <v>0</v>
      </c>
      <c r="N385" s="19">
        <v>0</v>
      </c>
      <c r="O385" s="19">
        <v>123000</v>
      </c>
      <c r="P385" s="19">
        <v>0</v>
      </c>
      <c r="Q385" s="19">
        <v>0</v>
      </c>
      <c r="R385" s="19">
        <v>0</v>
      </c>
      <c r="S385" s="19">
        <v>0</v>
      </c>
      <c r="T385" s="19">
        <v>0</v>
      </c>
      <c r="U385" s="19">
        <v>123000</v>
      </c>
      <c r="V385" s="19">
        <v>123000</v>
      </c>
      <c r="W385" s="19">
        <v>0</v>
      </c>
      <c r="X385" s="19">
        <v>123000</v>
      </c>
      <c r="Y385" s="20">
        <f>S385/K385</f>
        <v>0</v>
      </c>
      <c r="Z385" s="20">
        <f>S385/O385</f>
        <v>0</v>
      </c>
      <c r="AA385" s="20">
        <f>(P385+Q385+R385)/O385</f>
        <v>0</v>
      </c>
      <c r="AB385" s="21">
        <f>Z385+AA385</f>
        <v>0</v>
      </c>
    </row>
    <row r="386" spans="1:28" outlineLevel="2" x14ac:dyDescent="0.35">
      <c r="A386" s="15" t="s">
        <v>276</v>
      </c>
      <c r="B386" s="16" t="s">
        <v>309</v>
      </c>
      <c r="C386" s="16" t="s">
        <v>68</v>
      </c>
      <c r="D386" s="16" t="s">
        <v>95</v>
      </c>
      <c r="E386" s="16"/>
      <c r="F386" s="16" t="s">
        <v>36</v>
      </c>
      <c r="G386" s="16">
        <v>1120</v>
      </c>
      <c r="H386" s="16">
        <v>3480</v>
      </c>
      <c r="I386" s="17" t="s">
        <v>96</v>
      </c>
      <c r="J386" s="18">
        <v>33400000</v>
      </c>
      <c r="K386" s="19">
        <v>4909235</v>
      </c>
      <c r="L386" s="19">
        <v>0</v>
      </c>
      <c r="M386" s="19">
        <v>0</v>
      </c>
      <c r="N386" s="19">
        <v>0</v>
      </c>
      <c r="O386" s="19">
        <v>4909235</v>
      </c>
      <c r="P386" s="19">
        <v>0</v>
      </c>
      <c r="Q386" s="19">
        <v>0</v>
      </c>
      <c r="R386" s="19">
        <v>0</v>
      </c>
      <c r="S386" s="19">
        <v>0</v>
      </c>
      <c r="T386" s="19">
        <v>0</v>
      </c>
      <c r="U386" s="19">
        <v>4909235</v>
      </c>
      <c r="V386" s="19">
        <v>4909235</v>
      </c>
      <c r="W386" s="19">
        <v>0</v>
      </c>
      <c r="X386" s="19">
        <v>4909235</v>
      </c>
      <c r="Y386" s="20">
        <f>S386/K386</f>
        <v>0</v>
      </c>
      <c r="Z386" s="20">
        <f>S386/O386</f>
        <v>0</v>
      </c>
      <c r="AA386" s="20">
        <f>(P386+Q386+R386)/O386</f>
        <v>0</v>
      </c>
      <c r="AB386" s="21">
        <f>Z386+AA386</f>
        <v>0</v>
      </c>
    </row>
    <row r="387" spans="1:28" outlineLevel="2" x14ac:dyDescent="0.35">
      <c r="A387" s="15" t="s">
        <v>326</v>
      </c>
      <c r="B387" s="16" t="s">
        <v>33</v>
      </c>
      <c r="C387" s="16" t="s">
        <v>68</v>
      </c>
      <c r="D387" s="16" t="s">
        <v>95</v>
      </c>
      <c r="E387" s="16"/>
      <c r="F387" s="16" t="s">
        <v>36</v>
      </c>
      <c r="G387" s="16">
        <v>1120</v>
      </c>
      <c r="H387" s="16">
        <v>3480</v>
      </c>
      <c r="I387" s="17" t="s">
        <v>96</v>
      </c>
      <c r="J387" s="18">
        <v>128291401</v>
      </c>
      <c r="K387" s="19">
        <v>0</v>
      </c>
      <c r="L387" s="19">
        <v>0</v>
      </c>
      <c r="M387" s="19">
        <v>0</v>
      </c>
      <c r="N387" s="19">
        <v>0</v>
      </c>
      <c r="O387" s="19">
        <v>0</v>
      </c>
      <c r="P387" s="19">
        <v>0</v>
      </c>
      <c r="Q387" s="19">
        <v>0</v>
      </c>
      <c r="R387" s="19">
        <v>0</v>
      </c>
      <c r="S387" s="19">
        <v>0</v>
      </c>
      <c r="T387" s="19">
        <v>0</v>
      </c>
      <c r="U387" s="19">
        <v>0</v>
      </c>
      <c r="V387" s="19">
        <v>0</v>
      </c>
      <c r="W387" s="19">
        <v>0</v>
      </c>
      <c r="X387" s="19">
        <v>0</v>
      </c>
      <c r="Y387" s="20">
        <v>0</v>
      </c>
      <c r="Z387" s="20">
        <v>0</v>
      </c>
      <c r="AA387" s="20">
        <v>0</v>
      </c>
      <c r="AB387" s="21">
        <v>0</v>
      </c>
    </row>
    <row r="388" spans="1:28" outlineLevel="2" x14ac:dyDescent="0.35">
      <c r="A388" s="15" t="s">
        <v>346</v>
      </c>
      <c r="B388" s="16" t="s">
        <v>33</v>
      </c>
      <c r="C388" s="16" t="s">
        <v>68</v>
      </c>
      <c r="D388" s="16" t="s">
        <v>95</v>
      </c>
      <c r="E388" s="16"/>
      <c r="F388" s="16" t="s">
        <v>36</v>
      </c>
      <c r="G388" s="16">
        <v>1120</v>
      </c>
      <c r="H388" s="16">
        <v>3480</v>
      </c>
      <c r="I388" s="17" t="s">
        <v>96</v>
      </c>
      <c r="J388" s="18">
        <v>85269332</v>
      </c>
      <c r="K388" s="19">
        <v>167399332</v>
      </c>
      <c r="L388" s="19">
        <v>0</v>
      </c>
      <c r="M388" s="19">
        <v>0</v>
      </c>
      <c r="N388" s="19">
        <v>0</v>
      </c>
      <c r="O388" s="19">
        <v>167399332</v>
      </c>
      <c r="P388" s="19">
        <v>0</v>
      </c>
      <c r="Q388" s="19">
        <v>24291777.539999999</v>
      </c>
      <c r="R388" s="19">
        <v>23747887.670000002</v>
      </c>
      <c r="S388" s="19">
        <v>119353610.25</v>
      </c>
      <c r="T388" s="19">
        <v>111477871.77</v>
      </c>
      <c r="U388" s="19">
        <v>6056.54</v>
      </c>
      <c r="V388" s="19">
        <v>6056.54</v>
      </c>
      <c r="W388" s="19">
        <v>0</v>
      </c>
      <c r="X388" s="19">
        <v>6056.5400000065565</v>
      </c>
      <c r="Y388" s="20">
        <f t="shared" ref="Y388:Y397" si="76">S388/K388</f>
        <v>0.7129873747046972</v>
      </c>
      <c r="Z388" s="20">
        <f t="shared" ref="Z388:Z397" si="77">S388/O388</f>
        <v>0.7129873747046972</v>
      </c>
      <c r="AA388" s="20">
        <f t="shared" ref="AA388:AA397" si="78">(P388+Q388+R388)/O388</f>
        <v>0.28697644510313819</v>
      </c>
      <c r="AB388" s="21">
        <f t="shared" ref="AB388:AB397" si="79">Z388+AA388</f>
        <v>0.99996381980783533</v>
      </c>
    </row>
    <row r="389" spans="1:28" outlineLevel="1" x14ac:dyDescent="0.35">
      <c r="A389" s="22"/>
      <c r="B389" s="23"/>
      <c r="C389" s="23"/>
      <c r="D389" s="23" t="s">
        <v>559</v>
      </c>
      <c r="E389" s="23"/>
      <c r="F389" s="23"/>
      <c r="G389" s="23"/>
      <c r="H389" s="23"/>
      <c r="I389" s="24"/>
      <c r="J389" s="25">
        <f t="shared" ref="J389:X389" si="80">SUBTOTAL(9,J383:J388)</f>
        <v>319733650</v>
      </c>
      <c r="K389" s="26">
        <f t="shared" si="80"/>
        <v>239447710</v>
      </c>
      <c r="L389" s="26">
        <f t="shared" si="80"/>
        <v>0</v>
      </c>
      <c r="M389" s="26">
        <f t="shared" si="80"/>
        <v>0</v>
      </c>
      <c r="N389" s="26">
        <f t="shared" si="80"/>
        <v>0</v>
      </c>
      <c r="O389" s="26">
        <f t="shared" si="80"/>
        <v>239447710</v>
      </c>
      <c r="P389" s="26">
        <f t="shared" si="80"/>
        <v>0</v>
      </c>
      <c r="Q389" s="26">
        <f t="shared" si="80"/>
        <v>41291896.549999997</v>
      </c>
      <c r="R389" s="26">
        <f t="shared" si="80"/>
        <v>23747887.670000002</v>
      </c>
      <c r="S389" s="26">
        <f t="shared" si="80"/>
        <v>134357726</v>
      </c>
      <c r="T389" s="26">
        <f t="shared" si="80"/>
        <v>126481987.52</v>
      </c>
      <c r="U389" s="26">
        <f t="shared" si="80"/>
        <v>15193729.779999999</v>
      </c>
      <c r="V389" s="26">
        <f t="shared" si="80"/>
        <v>40050199.780000001</v>
      </c>
      <c r="W389" s="26">
        <f t="shared" si="80"/>
        <v>0</v>
      </c>
      <c r="X389" s="26">
        <f t="shared" si="80"/>
        <v>40050199.780000001</v>
      </c>
      <c r="Y389" s="27">
        <f t="shared" si="76"/>
        <v>0.56111510107989759</v>
      </c>
      <c r="Z389" s="27">
        <f t="shared" si="77"/>
        <v>0.56111510107989759</v>
      </c>
      <c r="AA389" s="27">
        <f t="shared" si="78"/>
        <v>0.27162416470802747</v>
      </c>
      <c r="AB389" s="28">
        <f t="shared" si="79"/>
        <v>0.83273926578792512</v>
      </c>
    </row>
    <row r="390" spans="1:28" outlineLevel="2" x14ac:dyDescent="0.35">
      <c r="A390" s="15" t="s">
        <v>199</v>
      </c>
      <c r="B390" s="16" t="s">
        <v>33</v>
      </c>
      <c r="C390" s="16" t="s">
        <v>68</v>
      </c>
      <c r="D390" s="16" t="s">
        <v>230</v>
      </c>
      <c r="E390" s="16"/>
      <c r="F390" s="16" t="s">
        <v>36</v>
      </c>
      <c r="G390" s="16">
        <v>1120</v>
      </c>
      <c r="H390" s="16">
        <v>3480</v>
      </c>
      <c r="I390" s="17" t="s">
        <v>231</v>
      </c>
      <c r="J390" s="18">
        <v>45555144</v>
      </c>
      <c r="K390" s="19">
        <v>50507181</v>
      </c>
      <c r="L390" s="19">
        <v>0</v>
      </c>
      <c r="M390" s="19">
        <v>0</v>
      </c>
      <c r="N390" s="19">
        <v>0</v>
      </c>
      <c r="O390" s="19">
        <v>50507181</v>
      </c>
      <c r="P390" s="19">
        <v>0</v>
      </c>
      <c r="Q390" s="19">
        <v>18032197.170000002</v>
      </c>
      <c r="R390" s="19">
        <v>169516.11</v>
      </c>
      <c r="S390" s="19">
        <v>13636171.869999999</v>
      </c>
      <c r="T390" s="19">
        <v>10565653.52</v>
      </c>
      <c r="U390" s="19">
        <v>18669295.850000001</v>
      </c>
      <c r="V390" s="19">
        <v>18669295.850000001</v>
      </c>
      <c r="W390" s="19">
        <v>0</v>
      </c>
      <c r="X390" s="19">
        <v>18669295.850000001</v>
      </c>
      <c r="Y390" s="20">
        <f t="shared" si="76"/>
        <v>0.26998481404060148</v>
      </c>
      <c r="Z390" s="20">
        <f t="shared" si="77"/>
        <v>0.26998481404060148</v>
      </c>
      <c r="AA390" s="20">
        <f t="shared" si="78"/>
        <v>0.36037872080011751</v>
      </c>
      <c r="AB390" s="21">
        <f t="shared" si="79"/>
        <v>0.63036353484071905</v>
      </c>
    </row>
    <row r="391" spans="1:28" outlineLevel="2" x14ac:dyDescent="0.35">
      <c r="A391" s="15" t="s">
        <v>276</v>
      </c>
      <c r="B391" s="16" t="s">
        <v>277</v>
      </c>
      <c r="C391" s="16" t="s">
        <v>68</v>
      </c>
      <c r="D391" s="16" t="s">
        <v>230</v>
      </c>
      <c r="E391" s="16"/>
      <c r="F391" s="16" t="s">
        <v>36</v>
      </c>
      <c r="G391" s="16">
        <v>1120</v>
      </c>
      <c r="H391" s="16">
        <v>3480</v>
      </c>
      <c r="I391" s="17" t="s">
        <v>231</v>
      </c>
      <c r="J391" s="18">
        <v>200000</v>
      </c>
      <c r="K391" s="19">
        <v>200000</v>
      </c>
      <c r="L391" s="19">
        <v>0</v>
      </c>
      <c r="M391" s="19">
        <v>0</v>
      </c>
      <c r="N391" s="19">
        <v>0</v>
      </c>
      <c r="O391" s="19">
        <v>200000</v>
      </c>
      <c r="P391" s="19">
        <v>0</v>
      </c>
      <c r="Q391" s="19">
        <v>0</v>
      </c>
      <c r="R391" s="19">
        <v>0</v>
      </c>
      <c r="S391" s="19">
        <v>0</v>
      </c>
      <c r="T391" s="19">
        <v>0</v>
      </c>
      <c r="U391" s="19">
        <v>200000</v>
      </c>
      <c r="V391" s="19">
        <v>200000</v>
      </c>
      <c r="W391" s="19">
        <v>0</v>
      </c>
      <c r="X391" s="19">
        <v>200000</v>
      </c>
      <c r="Y391" s="20">
        <f t="shared" si="76"/>
        <v>0</v>
      </c>
      <c r="Z391" s="20">
        <f t="shared" si="77"/>
        <v>0</v>
      </c>
      <c r="AA391" s="20">
        <f t="shared" si="78"/>
        <v>0</v>
      </c>
      <c r="AB391" s="21">
        <f t="shared" si="79"/>
        <v>0</v>
      </c>
    </row>
    <row r="392" spans="1:28" outlineLevel="2" x14ac:dyDescent="0.35">
      <c r="A392" s="15" t="s">
        <v>276</v>
      </c>
      <c r="B392" s="16" t="s">
        <v>309</v>
      </c>
      <c r="C392" s="16" t="s">
        <v>68</v>
      </c>
      <c r="D392" s="16" t="s">
        <v>230</v>
      </c>
      <c r="E392" s="16"/>
      <c r="F392" s="16" t="s">
        <v>36</v>
      </c>
      <c r="G392" s="16">
        <v>1120</v>
      </c>
      <c r="H392" s="16">
        <v>3480</v>
      </c>
      <c r="I392" s="17" t="s">
        <v>231</v>
      </c>
      <c r="J392" s="18">
        <v>10000000</v>
      </c>
      <c r="K392" s="19">
        <v>1590765</v>
      </c>
      <c r="L392" s="19">
        <v>0</v>
      </c>
      <c r="M392" s="19">
        <v>0</v>
      </c>
      <c r="N392" s="19">
        <v>0</v>
      </c>
      <c r="O392" s="19">
        <v>1590765</v>
      </c>
      <c r="P392" s="19">
        <v>0</v>
      </c>
      <c r="Q392" s="19">
        <v>0</v>
      </c>
      <c r="R392" s="19">
        <v>0</v>
      </c>
      <c r="S392" s="19">
        <v>0</v>
      </c>
      <c r="T392" s="19">
        <v>0</v>
      </c>
      <c r="U392" s="19">
        <v>1590765</v>
      </c>
      <c r="V392" s="19">
        <v>1590765</v>
      </c>
      <c r="W392" s="19">
        <v>0</v>
      </c>
      <c r="X392" s="19">
        <v>1590765</v>
      </c>
      <c r="Y392" s="20">
        <f t="shared" si="76"/>
        <v>0</v>
      </c>
      <c r="Z392" s="20">
        <f t="shared" si="77"/>
        <v>0</v>
      </c>
      <c r="AA392" s="20">
        <f t="shared" si="78"/>
        <v>0</v>
      </c>
      <c r="AB392" s="21">
        <f t="shared" si="79"/>
        <v>0</v>
      </c>
    </row>
    <row r="393" spans="1:28" outlineLevel="2" x14ac:dyDescent="0.35">
      <c r="A393" s="15" t="s">
        <v>326</v>
      </c>
      <c r="B393" s="16" t="s">
        <v>33</v>
      </c>
      <c r="C393" s="16" t="s">
        <v>68</v>
      </c>
      <c r="D393" s="16" t="s">
        <v>230</v>
      </c>
      <c r="E393" s="16"/>
      <c r="F393" s="16" t="s">
        <v>36</v>
      </c>
      <c r="G393" s="16">
        <v>1120</v>
      </c>
      <c r="H393" s="16">
        <v>3480</v>
      </c>
      <c r="I393" s="17" t="s">
        <v>231</v>
      </c>
      <c r="J393" s="18">
        <v>26014346</v>
      </c>
      <c r="K393" s="19">
        <v>21014346</v>
      </c>
      <c r="L393" s="19">
        <v>0</v>
      </c>
      <c r="M393" s="19">
        <v>0</v>
      </c>
      <c r="N393" s="19">
        <v>0</v>
      </c>
      <c r="O393" s="19">
        <v>21014346</v>
      </c>
      <c r="P393" s="19">
        <v>2532735</v>
      </c>
      <c r="Q393" s="19">
        <v>2187599.77</v>
      </c>
      <c r="R393" s="19">
        <v>898075.23</v>
      </c>
      <c r="S393" s="19">
        <v>6078851.6299999999</v>
      </c>
      <c r="T393" s="19">
        <v>6078851.6299999999</v>
      </c>
      <c r="U393" s="19">
        <v>9317084.3699999992</v>
      </c>
      <c r="V393" s="19">
        <v>9317084.3699999992</v>
      </c>
      <c r="W393" s="19">
        <v>0</v>
      </c>
      <c r="X393" s="19">
        <v>9317084.370000001</v>
      </c>
      <c r="Y393" s="20">
        <f t="shared" si="76"/>
        <v>0.28927151147125874</v>
      </c>
      <c r="Z393" s="20">
        <f t="shared" si="77"/>
        <v>0.28927151147125874</v>
      </c>
      <c r="AA393" s="20">
        <f t="shared" si="78"/>
        <v>0.26736068778918937</v>
      </c>
      <c r="AB393" s="21">
        <f t="shared" si="79"/>
        <v>0.55663219926044816</v>
      </c>
    </row>
    <row r="394" spans="1:28" outlineLevel="2" x14ac:dyDescent="0.35">
      <c r="A394" s="15" t="s">
        <v>346</v>
      </c>
      <c r="B394" s="16" t="s">
        <v>33</v>
      </c>
      <c r="C394" s="16" t="s">
        <v>68</v>
      </c>
      <c r="D394" s="16" t="s">
        <v>230</v>
      </c>
      <c r="E394" s="16"/>
      <c r="F394" s="16" t="s">
        <v>36</v>
      </c>
      <c r="G394" s="16">
        <v>1120</v>
      </c>
      <c r="H394" s="16">
        <v>3480</v>
      </c>
      <c r="I394" s="17" t="s">
        <v>231</v>
      </c>
      <c r="J394" s="18">
        <v>37832400</v>
      </c>
      <c r="K394" s="19">
        <v>56030876</v>
      </c>
      <c r="L394" s="19">
        <v>0</v>
      </c>
      <c r="M394" s="19">
        <v>0</v>
      </c>
      <c r="N394" s="19">
        <v>0</v>
      </c>
      <c r="O394" s="19">
        <v>56030876</v>
      </c>
      <c r="P394" s="19">
        <v>0</v>
      </c>
      <c r="Q394" s="19">
        <v>12682103</v>
      </c>
      <c r="R394" s="19">
        <v>0</v>
      </c>
      <c r="S394" s="19">
        <v>42578455.520000003</v>
      </c>
      <c r="T394" s="19">
        <v>42578455.520000003</v>
      </c>
      <c r="U394" s="19">
        <v>63731.76</v>
      </c>
      <c r="V394" s="19">
        <v>770317.48</v>
      </c>
      <c r="W394" s="19">
        <v>0</v>
      </c>
      <c r="X394" s="19">
        <v>770317.47999999672</v>
      </c>
      <c r="Y394" s="20">
        <f t="shared" si="76"/>
        <v>0.75991058073052442</v>
      </c>
      <c r="Z394" s="20">
        <f t="shared" si="77"/>
        <v>0.75991058073052442</v>
      </c>
      <c r="AA394" s="20">
        <f t="shared" si="78"/>
        <v>0.22634133009093058</v>
      </c>
      <c r="AB394" s="21">
        <f t="shared" si="79"/>
        <v>0.98625191082145502</v>
      </c>
    </row>
    <row r="395" spans="1:28" outlineLevel="1" x14ac:dyDescent="0.35">
      <c r="A395" s="22"/>
      <c r="B395" s="23"/>
      <c r="C395" s="23"/>
      <c r="D395" s="23" t="s">
        <v>560</v>
      </c>
      <c r="E395" s="23"/>
      <c r="F395" s="23"/>
      <c r="G395" s="23"/>
      <c r="H395" s="23"/>
      <c r="I395" s="24"/>
      <c r="J395" s="25">
        <f t="shared" ref="J395:X395" si="81">SUBTOTAL(9,J390:J394)</f>
        <v>119601890</v>
      </c>
      <c r="K395" s="26">
        <f t="shared" si="81"/>
        <v>129343168</v>
      </c>
      <c r="L395" s="26">
        <f t="shared" si="81"/>
        <v>0</v>
      </c>
      <c r="M395" s="26">
        <f t="shared" si="81"/>
        <v>0</v>
      </c>
      <c r="N395" s="26">
        <f t="shared" si="81"/>
        <v>0</v>
      </c>
      <c r="O395" s="26">
        <f t="shared" si="81"/>
        <v>129343168</v>
      </c>
      <c r="P395" s="26">
        <f t="shared" si="81"/>
        <v>2532735</v>
      </c>
      <c r="Q395" s="26">
        <f t="shared" si="81"/>
        <v>32901899.940000001</v>
      </c>
      <c r="R395" s="26">
        <f t="shared" si="81"/>
        <v>1067591.3399999999</v>
      </c>
      <c r="S395" s="26">
        <f t="shared" si="81"/>
        <v>62293479.020000003</v>
      </c>
      <c r="T395" s="26">
        <f t="shared" si="81"/>
        <v>59222960.670000002</v>
      </c>
      <c r="U395" s="26">
        <f t="shared" si="81"/>
        <v>29840876.98</v>
      </c>
      <c r="V395" s="26">
        <f t="shared" si="81"/>
        <v>30547462.699999999</v>
      </c>
      <c r="W395" s="26">
        <f t="shared" si="81"/>
        <v>0</v>
      </c>
      <c r="X395" s="26">
        <f t="shared" si="81"/>
        <v>30547462.699999999</v>
      </c>
      <c r="Y395" s="27">
        <f t="shared" si="76"/>
        <v>0.48161398845588815</v>
      </c>
      <c r="Z395" s="27">
        <f t="shared" si="77"/>
        <v>0.48161398845588815</v>
      </c>
      <c r="AA395" s="27">
        <f t="shared" si="78"/>
        <v>0.28221224858200472</v>
      </c>
      <c r="AB395" s="28">
        <f t="shared" si="79"/>
        <v>0.76382623703789287</v>
      </c>
    </row>
    <row r="396" spans="1:28" ht="29" outlineLevel="2" x14ac:dyDescent="0.35">
      <c r="A396" s="15" t="s">
        <v>32</v>
      </c>
      <c r="B396" s="16" t="s">
        <v>33</v>
      </c>
      <c r="C396" s="16" t="s">
        <v>68</v>
      </c>
      <c r="D396" s="16" t="s">
        <v>97</v>
      </c>
      <c r="E396" s="16"/>
      <c r="F396" s="16" t="s">
        <v>36</v>
      </c>
      <c r="G396" s="16">
        <v>1120</v>
      </c>
      <c r="H396" s="16">
        <v>3480</v>
      </c>
      <c r="I396" s="17" t="s">
        <v>98</v>
      </c>
      <c r="J396" s="18">
        <v>110000000</v>
      </c>
      <c r="K396" s="19">
        <v>75749264</v>
      </c>
      <c r="L396" s="19">
        <v>0</v>
      </c>
      <c r="M396" s="19">
        <v>0</v>
      </c>
      <c r="N396" s="19">
        <v>0</v>
      </c>
      <c r="O396" s="19">
        <v>75749264</v>
      </c>
      <c r="P396" s="19">
        <v>0</v>
      </c>
      <c r="Q396" s="19">
        <v>0</v>
      </c>
      <c r="R396" s="19">
        <v>0</v>
      </c>
      <c r="S396" s="19">
        <v>38053046.630000003</v>
      </c>
      <c r="T396" s="19">
        <v>35392927.189999998</v>
      </c>
      <c r="U396" s="19">
        <v>4010850.25</v>
      </c>
      <c r="V396" s="19">
        <v>37696217.369999997</v>
      </c>
      <c r="W396" s="19">
        <v>0</v>
      </c>
      <c r="X396" s="19">
        <v>37696217.369999997</v>
      </c>
      <c r="Y396" s="20">
        <f t="shared" si="76"/>
        <v>0.50235533153167011</v>
      </c>
      <c r="Z396" s="20">
        <f t="shared" si="77"/>
        <v>0.50235533153167011</v>
      </c>
      <c r="AA396" s="20">
        <f t="shared" si="78"/>
        <v>0</v>
      </c>
      <c r="AB396" s="21">
        <f t="shared" si="79"/>
        <v>0.50235533153167011</v>
      </c>
    </row>
    <row r="397" spans="1:28" ht="29" outlineLevel="2" x14ac:dyDescent="0.35">
      <c r="A397" s="15" t="s">
        <v>199</v>
      </c>
      <c r="B397" s="16" t="s">
        <v>33</v>
      </c>
      <c r="C397" s="16" t="s">
        <v>68</v>
      </c>
      <c r="D397" s="16" t="s">
        <v>97</v>
      </c>
      <c r="E397" s="16"/>
      <c r="F397" s="16" t="s">
        <v>36</v>
      </c>
      <c r="G397" s="16">
        <v>1120</v>
      </c>
      <c r="H397" s="16">
        <v>3480</v>
      </c>
      <c r="I397" s="17" t="s">
        <v>98</v>
      </c>
      <c r="J397" s="18">
        <v>90743250</v>
      </c>
      <c r="K397" s="19">
        <v>93622490</v>
      </c>
      <c r="L397" s="19">
        <v>0</v>
      </c>
      <c r="M397" s="19">
        <v>0</v>
      </c>
      <c r="N397" s="19">
        <v>0</v>
      </c>
      <c r="O397" s="19">
        <v>93622490</v>
      </c>
      <c r="P397" s="19">
        <v>16132373.84</v>
      </c>
      <c r="Q397" s="19">
        <v>18116850.140000001</v>
      </c>
      <c r="R397" s="19">
        <v>0</v>
      </c>
      <c r="S397" s="19">
        <v>8581970.8900000006</v>
      </c>
      <c r="T397" s="19">
        <v>8581970.8900000006</v>
      </c>
      <c r="U397" s="19">
        <v>50791295.130000003</v>
      </c>
      <c r="V397" s="19">
        <v>50791295.130000003</v>
      </c>
      <c r="W397" s="19">
        <v>0</v>
      </c>
      <c r="X397" s="19">
        <v>50791295.129999995</v>
      </c>
      <c r="Y397" s="20">
        <f t="shared" si="76"/>
        <v>9.1665697953557959E-2</v>
      </c>
      <c r="Z397" s="20">
        <f t="shared" si="77"/>
        <v>9.1665697953557959E-2</v>
      </c>
      <c r="AA397" s="20">
        <f t="shared" si="78"/>
        <v>0.36582261356219009</v>
      </c>
      <c r="AB397" s="21">
        <f t="shared" si="79"/>
        <v>0.45748831151574804</v>
      </c>
    </row>
    <row r="398" spans="1:28" ht="29" outlineLevel="2" x14ac:dyDescent="0.35">
      <c r="A398" s="15" t="s">
        <v>276</v>
      </c>
      <c r="B398" s="16" t="s">
        <v>309</v>
      </c>
      <c r="C398" s="16" t="s">
        <v>68</v>
      </c>
      <c r="D398" s="16" t="s">
        <v>97</v>
      </c>
      <c r="E398" s="16"/>
      <c r="F398" s="16" t="s">
        <v>36</v>
      </c>
      <c r="G398" s="16">
        <v>1120</v>
      </c>
      <c r="H398" s="16">
        <v>3480</v>
      </c>
      <c r="I398" s="17" t="s">
        <v>98</v>
      </c>
      <c r="J398" s="18">
        <v>15880000</v>
      </c>
      <c r="K398" s="19">
        <v>0</v>
      </c>
      <c r="L398" s="19">
        <v>0</v>
      </c>
      <c r="M398" s="19">
        <v>0</v>
      </c>
      <c r="N398" s="19">
        <v>0</v>
      </c>
      <c r="O398" s="19">
        <v>0</v>
      </c>
      <c r="P398" s="19">
        <v>0</v>
      </c>
      <c r="Q398" s="19">
        <v>0</v>
      </c>
      <c r="R398" s="19">
        <v>0</v>
      </c>
      <c r="S398" s="19">
        <v>0</v>
      </c>
      <c r="T398" s="19">
        <v>0</v>
      </c>
      <c r="U398" s="19">
        <v>0</v>
      </c>
      <c r="V398" s="19">
        <v>0</v>
      </c>
      <c r="W398" s="19">
        <v>0</v>
      </c>
      <c r="X398" s="19">
        <v>0</v>
      </c>
      <c r="Y398" s="20">
        <v>0</v>
      </c>
      <c r="Z398" s="20">
        <v>0</v>
      </c>
      <c r="AA398" s="20">
        <v>0</v>
      </c>
      <c r="AB398" s="21">
        <v>0</v>
      </c>
    </row>
    <row r="399" spans="1:28" ht="29" outlineLevel="2" x14ac:dyDescent="0.35">
      <c r="A399" s="15" t="s">
        <v>326</v>
      </c>
      <c r="B399" s="16" t="s">
        <v>33</v>
      </c>
      <c r="C399" s="16" t="s">
        <v>68</v>
      </c>
      <c r="D399" s="16" t="s">
        <v>97</v>
      </c>
      <c r="E399" s="16"/>
      <c r="F399" s="16" t="s">
        <v>36</v>
      </c>
      <c r="G399" s="16">
        <v>1120</v>
      </c>
      <c r="H399" s="16">
        <v>3480</v>
      </c>
      <c r="I399" s="17" t="s">
        <v>98</v>
      </c>
      <c r="J399" s="18">
        <v>308499262</v>
      </c>
      <c r="K399" s="19">
        <v>289252702</v>
      </c>
      <c r="L399" s="19">
        <v>0</v>
      </c>
      <c r="M399" s="19">
        <v>0</v>
      </c>
      <c r="N399" s="19">
        <v>0</v>
      </c>
      <c r="O399" s="19">
        <v>289252702</v>
      </c>
      <c r="P399" s="19">
        <v>7232975</v>
      </c>
      <c r="Q399" s="19">
        <v>84975795.840000004</v>
      </c>
      <c r="R399" s="19">
        <v>1023966.13</v>
      </c>
      <c r="S399" s="19">
        <v>106008519.98999999</v>
      </c>
      <c r="T399" s="19">
        <v>96073782.810000002</v>
      </c>
      <c r="U399" s="19">
        <v>90011445.040000007</v>
      </c>
      <c r="V399" s="19">
        <v>90011445.040000007</v>
      </c>
      <c r="W399" s="19">
        <v>0</v>
      </c>
      <c r="X399" s="19">
        <v>90011445.040000007</v>
      </c>
      <c r="Y399" s="20">
        <f>S399/K399</f>
        <v>0.36649102759289004</v>
      </c>
      <c r="Z399" s="20">
        <f>S399/O399</f>
        <v>0.36649102759289004</v>
      </c>
      <c r="AA399" s="20">
        <f>(P399+Q399+R399)/O399</f>
        <v>0.32232278670295705</v>
      </c>
      <c r="AB399" s="21">
        <f>Z399+AA399</f>
        <v>0.68881381429584709</v>
      </c>
    </row>
    <row r="400" spans="1:28" ht="29" outlineLevel="2" x14ac:dyDescent="0.35">
      <c r="A400" s="15" t="s">
        <v>341</v>
      </c>
      <c r="B400" s="16" t="s">
        <v>33</v>
      </c>
      <c r="C400" s="16" t="s">
        <v>68</v>
      </c>
      <c r="D400" s="16" t="s">
        <v>97</v>
      </c>
      <c r="E400" s="16"/>
      <c r="F400" s="16" t="s">
        <v>36</v>
      </c>
      <c r="G400" s="16">
        <v>1120</v>
      </c>
      <c r="H400" s="16">
        <v>3480</v>
      </c>
      <c r="I400" s="17" t="s">
        <v>98</v>
      </c>
      <c r="J400" s="18">
        <v>40000000</v>
      </c>
      <c r="K400" s="19">
        <v>0</v>
      </c>
      <c r="L400" s="19">
        <v>0</v>
      </c>
      <c r="M400" s="19">
        <v>0</v>
      </c>
      <c r="N400" s="19">
        <v>0</v>
      </c>
      <c r="O400" s="19">
        <v>0</v>
      </c>
      <c r="P400" s="19">
        <v>0</v>
      </c>
      <c r="Q400" s="19">
        <v>0</v>
      </c>
      <c r="R400" s="19">
        <v>0</v>
      </c>
      <c r="S400" s="19">
        <v>0</v>
      </c>
      <c r="T400" s="19">
        <v>0</v>
      </c>
      <c r="U400" s="19">
        <v>0</v>
      </c>
      <c r="V400" s="19">
        <v>0</v>
      </c>
      <c r="W400" s="19">
        <v>0</v>
      </c>
      <c r="X400" s="19">
        <v>0</v>
      </c>
      <c r="Y400" s="20">
        <v>0</v>
      </c>
      <c r="Z400" s="20">
        <v>0</v>
      </c>
      <c r="AA400" s="20">
        <v>0</v>
      </c>
      <c r="AB400" s="21">
        <v>0</v>
      </c>
    </row>
    <row r="401" spans="1:28" ht="29" outlineLevel="2" x14ac:dyDescent="0.35">
      <c r="A401" s="15" t="s">
        <v>346</v>
      </c>
      <c r="B401" s="16" t="s">
        <v>33</v>
      </c>
      <c r="C401" s="16" t="s">
        <v>68</v>
      </c>
      <c r="D401" s="16" t="s">
        <v>97</v>
      </c>
      <c r="E401" s="16"/>
      <c r="F401" s="16" t="s">
        <v>36</v>
      </c>
      <c r="G401" s="16">
        <v>1120</v>
      </c>
      <c r="H401" s="16">
        <v>3480</v>
      </c>
      <c r="I401" s="17" t="s">
        <v>98</v>
      </c>
      <c r="J401" s="18">
        <v>8000000</v>
      </c>
      <c r="K401" s="19">
        <v>8622928.3000000007</v>
      </c>
      <c r="L401" s="19">
        <v>0</v>
      </c>
      <c r="M401" s="19">
        <v>0</v>
      </c>
      <c r="N401" s="19">
        <v>0</v>
      </c>
      <c r="O401" s="19">
        <v>8622928.3000000007</v>
      </c>
      <c r="P401" s="19">
        <v>0</v>
      </c>
      <c r="Q401" s="19">
        <v>0</v>
      </c>
      <c r="R401" s="19">
        <v>0</v>
      </c>
      <c r="S401" s="19">
        <v>8622928.1899999995</v>
      </c>
      <c r="T401" s="19">
        <v>8622928.1899999995</v>
      </c>
      <c r="U401" s="19">
        <v>0</v>
      </c>
      <c r="V401" s="19">
        <v>0.11</v>
      </c>
      <c r="W401" s="19">
        <v>0</v>
      </c>
      <c r="X401" s="19">
        <v>0.1100000012665987</v>
      </c>
      <c r="Y401" s="20">
        <f>S401/K401</f>
        <v>0.99999998724331252</v>
      </c>
      <c r="Z401" s="20">
        <f>S401/O401</f>
        <v>0.99999998724331252</v>
      </c>
      <c r="AA401" s="20">
        <f>(P401+Q401+R401)/O401</f>
        <v>0</v>
      </c>
      <c r="AB401" s="21">
        <f>Z401+AA401</f>
        <v>0.99999998724331252</v>
      </c>
    </row>
    <row r="402" spans="1:28" outlineLevel="1" x14ac:dyDescent="0.35">
      <c r="A402" s="22"/>
      <c r="B402" s="23"/>
      <c r="C402" s="23"/>
      <c r="D402" s="23" t="s">
        <v>561</v>
      </c>
      <c r="E402" s="23"/>
      <c r="F402" s="23"/>
      <c r="G402" s="23"/>
      <c r="H402" s="23"/>
      <c r="I402" s="24"/>
      <c r="J402" s="25">
        <f t="shared" ref="J402:X402" si="82">SUBTOTAL(9,J396:J401)</f>
        <v>573122512</v>
      </c>
      <c r="K402" s="26">
        <f t="shared" si="82"/>
        <v>467247384.30000001</v>
      </c>
      <c r="L402" s="26">
        <f t="shared" si="82"/>
        <v>0</v>
      </c>
      <c r="M402" s="26">
        <f t="shared" si="82"/>
        <v>0</v>
      </c>
      <c r="N402" s="26">
        <f t="shared" si="82"/>
        <v>0</v>
      </c>
      <c r="O402" s="26">
        <f t="shared" si="82"/>
        <v>467247384.30000001</v>
      </c>
      <c r="P402" s="26">
        <f t="shared" si="82"/>
        <v>23365348.84</v>
      </c>
      <c r="Q402" s="26">
        <f t="shared" si="82"/>
        <v>103092645.98</v>
      </c>
      <c r="R402" s="26">
        <f t="shared" si="82"/>
        <v>1023966.13</v>
      </c>
      <c r="S402" s="26">
        <f t="shared" si="82"/>
        <v>161266465.69999999</v>
      </c>
      <c r="T402" s="26">
        <f t="shared" si="82"/>
        <v>148671609.07999998</v>
      </c>
      <c r="U402" s="26">
        <f t="shared" si="82"/>
        <v>144813590.42000002</v>
      </c>
      <c r="V402" s="26">
        <f t="shared" si="82"/>
        <v>178498957.65000004</v>
      </c>
      <c r="W402" s="26">
        <f t="shared" si="82"/>
        <v>0</v>
      </c>
      <c r="X402" s="26">
        <f t="shared" si="82"/>
        <v>178498957.65000004</v>
      </c>
      <c r="Y402" s="27">
        <f>S402/K402</f>
        <v>0.34514150558937645</v>
      </c>
      <c r="Z402" s="27">
        <f>S402/O402</f>
        <v>0.34514150558937645</v>
      </c>
      <c r="AA402" s="27">
        <f>(P402+Q402+R402)/O402</f>
        <v>0.27283611472964214</v>
      </c>
      <c r="AB402" s="28">
        <f>Z402+AA402</f>
        <v>0.61797762031901859</v>
      </c>
    </row>
    <row r="403" spans="1:28" outlineLevel="2" x14ac:dyDescent="0.35">
      <c r="A403" s="15" t="s">
        <v>199</v>
      </c>
      <c r="B403" s="16" t="s">
        <v>33</v>
      </c>
      <c r="C403" s="16" t="s">
        <v>68</v>
      </c>
      <c r="D403" s="16" t="s">
        <v>232</v>
      </c>
      <c r="E403" s="16"/>
      <c r="F403" s="16" t="s">
        <v>36</v>
      </c>
      <c r="G403" s="16">
        <v>1120</v>
      </c>
      <c r="H403" s="16">
        <v>3480</v>
      </c>
      <c r="I403" s="17" t="s">
        <v>233</v>
      </c>
      <c r="J403" s="18">
        <v>2965270</v>
      </c>
      <c r="K403" s="19">
        <v>2890145</v>
      </c>
      <c r="L403" s="19">
        <v>0</v>
      </c>
      <c r="M403" s="19">
        <v>0</v>
      </c>
      <c r="N403" s="19">
        <v>0</v>
      </c>
      <c r="O403" s="19">
        <v>2890145</v>
      </c>
      <c r="P403" s="19">
        <v>0</v>
      </c>
      <c r="Q403" s="19">
        <v>2401250</v>
      </c>
      <c r="R403" s="19">
        <v>0</v>
      </c>
      <c r="S403" s="19">
        <v>0</v>
      </c>
      <c r="T403" s="19">
        <v>0</v>
      </c>
      <c r="U403" s="19">
        <v>488895</v>
      </c>
      <c r="V403" s="19">
        <v>488895</v>
      </c>
      <c r="W403" s="19">
        <v>0</v>
      </c>
      <c r="X403" s="19">
        <v>488895</v>
      </c>
      <c r="Y403" s="20">
        <f>S403/K403</f>
        <v>0</v>
      </c>
      <c r="Z403" s="20">
        <f>S403/O403</f>
        <v>0</v>
      </c>
      <c r="AA403" s="20">
        <f>(P403+Q403+R403)/O403</f>
        <v>0.83084066716375826</v>
      </c>
      <c r="AB403" s="21">
        <f>Z403+AA403</f>
        <v>0.83084066716375826</v>
      </c>
    </row>
    <row r="404" spans="1:28" outlineLevel="1" x14ac:dyDescent="0.35">
      <c r="A404" s="22"/>
      <c r="B404" s="23"/>
      <c r="C404" s="23"/>
      <c r="D404" s="23" t="s">
        <v>562</v>
      </c>
      <c r="E404" s="23"/>
      <c r="F404" s="23"/>
      <c r="G404" s="23"/>
      <c r="H404" s="23"/>
      <c r="I404" s="24"/>
      <c r="J404" s="25">
        <f t="shared" ref="J404:X404" si="83">SUBTOTAL(9,J403:J403)</f>
        <v>2965270</v>
      </c>
      <c r="K404" s="26">
        <f t="shared" si="83"/>
        <v>2890145</v>
      </c>
      <c r="L404" s="26">
        <f t="shared" si="83"/>
        <v>0</v>
      </c>
      <c r="M404" s="26">
        <f t="shared" si="83"/>
        <v>0</v>
      </c>
      <c r="N404" s="26">
        <f t="shared" si="83"/>
        <v>0</v>
      </c>
      <c r="O404" s="26">
        <f t="shared" si="83"/>
        <v>2890145</v>
      </c>
      <c r="P404" s="26">
        <f t="shared" si="83"/>
        <v>0</v>
      </c>
      <c r="Q404" s="26">
        <f t="shared" si="83"/>
        <v>2401250</v>
      </c>
      <c r="R404" s="26">
        <f t="shared" si="83"/>
        <v>0</v>
      </c>
      <c r="S404" s="26">
        <f t="shared" si="83"/>
        <v>0</v>
      </c>
      <c r="T404" s="26">
        <f t="shared" si="83"/>
        <v>0</v>
      </c>
      <c r="U404" s="26">
        <f t="shared" si="83"/>
        <v>488895</v>
      </c>
      <c r="V404" s="26">
        <f t="shared" si="83"/>
        <v>488895</v>
      </c>
      <c r="W404" s="26">
        <f t="shared" si="83"/>
        <v>0</v>
      </c>
      <c r="X404" s="26">
        <f t="shared" si="83"/>
        <v>488895</v>
      </c>
      <c r="Y404" s="27">
        <f>S404/K404</f>
        <v>0</v>
      </c>
      <c r="Z404" s="27">
        <f>S404/O404</f>
        <v>0</v>
      </c>
      <c r="AA404" s="27">
        <f>(P404+Q404+R404)/O404</f>
        <v>0.83084066716375826</v>
      </c>
      <c r="AB404" s="28">
        <f>Z404+AA404</f>
        <v>0.83084066716375826</v>
      </c>
    </row>
    <row r="405" spans="1:28" outlineLevel="2" x14ac:dyDescent="0.35">
      <c r="A405" s="15" t="s">
        <v>199</v>
      </c>
      <c r="B405" s="16" t="s">
        <v>33</v>
      </c>
      <c r="C405" s="16" t="s">
        <v>68</v>
      </c>
      <c r="D405" s="16" t="s">
        <v>234</v>
      </c>
      <c r="E405" s="16"/>
      <c r="F405" s="16" t="s">
        <v>36</v>
      </c>
      <c r="G405" s="16">
        <v>1310</v>
      </c>
      <c r="H405" s="16">
        <v>3480</v>
      </c>
      <c r="I405" s="17" t="s">
        <v>235</v>
      </c>
      <c r="J405" s="18">
        <v>30000000</v>
      </c>
      <c r="K405" s="19">
        <v>15000000</v>
      </c>
      <c r="L405" s="19">
        <v>0</v>
      </c>
      <c r="M405" s="19">
        <v>0</v>
      </c>
      <c r="N405" s="19">
        <v>0</v>
      </c>
      <c r="O405" s="19">
        <v>15000000</v>
      </c>
      <c r="P405" s="19">
        <v>0</v>
      </c>
      <c r="Q405" s="19">
        <v>11000000</v>
      </c>
      <c r="R405" s="19">
        <v>0</v>
      </c>
      <c r="S405" s="19">
        <v>0</v>
      </c>
      <c r="T405" s="19">
        <v>0</v>
      </c>
      <c r="U405" s="19">
        <v>4000000</v>
      </c>
      <c r="V405" s="19">
        <v>4000000</v>
      </c>
      <c r="W405" s="19">
        <v>0</v>
      </c>
      <c r="X405" s="19">
        <v>4000000</v>
      </c>
      <c r="Y405" s="20">
        <f>S405/K405</f>
        <v>0</v>
      </c>
      <c r="Z405" s="20">
        <f>S405/O405</f>
        <v>0</v>
      </c>
      <c r="AA405" s="20">
        <f>(P405+Q405+R405)/O405</f>
        <v>0.73333333333333328</v>
      </c>
      <c r="AB405" s="21">
        <f>Z405+AA405</f>
        <v>0.73333333333333328</v>
      </c>
    </row>
    <row r="406" spans="1:28" outlineLevel="2" x14ac:dyDescent="0.35">
      <c r="A406" s="15" t="s">
        <v>276</v>
      </c>
      <c r="B406" s="16" t="s">
        <v>309</v>
      </c>
      <c r="C406" s="16" t="s">
        <v>68</v>
      </c>
      <c r="D406" s="16" t="s">
        <v>234</v>
      </c>
      <c r="E406" s="16"/>
      <c r="F406" s="16" t="s">
        <v>36</v>
      </c>
      <c r="G406" s="16">
        <v>1310</v>
      </c>
      <c r="H406" s="16">
        <v>3480</v>
      </c>
      <c r="I406" s="17" t="s">
        <v>235</v>
      </c>
      <c r="J406" s="18">
        <v>1000000</v>
      </c>
      <c r="K406" s="19">
        <v>0</v>
      </c>
      <c r="L406" s="19">
        <v>0</v>
      </c>
      <c r="M406" s="19">
        <v>0</v>
      </c>
      <c r="N406" s="19">
        <v>0</v>
      </c>
      <c r="O406" s="19">
        <v>0</v>
      </c>
      <c r="P406" s="19">
        <v>0</v>
      </c>
      <c r="Q406" s="19">
        <v>0</v>
      </c>
      <c r="R406" s="19">
        <v>0</v>
      </c>
      <c r="S406" s="19">
        <v>0</v>
      </c>
      <c r="T406" s="19">
        <v>0</v>
      </c>
      <c r="U406" s="19">
        <v>0</v>
      </c>
      <c r="V406" s="19">
        <v>0</v>
      </c>
      <c r="W406" s="19">
        <v>0</v>
      </c>
      <c r="X406" s="19">
        <v>0</v>
      </c>
      <c r="Y406" s="20">
        <v>0</v>
      </c>
      <c r="Z406" s="20">
        <v>0</v>
      </c>
      <c r="AA406" s="20">
        <v>0</v>
      </c>
      <c r="AB406" s="21">
        <v>0</v>
      </c>
    </row>
    <row r="407" spans="1:28" outlineLevel="1" x14ac:dyDescent="0.35">
      <c r="A407" s="22"/>
      <c r="B407" s="23"/>
      <c r="C407" s="23"/>
      <c r="D407" s="23" t="s">
        <v>563</v>
      </c>
      <c r="E407" s="23"/>
      <c r="F407" s="23"/>
      <c r="G407" s="23"/>
      <c r="H407" s="23"/>
      <c r="I407" s="24"/>
      <c r="J407" s="25">
        <f t="shared" ref="J407:X407" si="84">SUBTOTAL(9,J405:J406)</f>
        <v>31000000</v>
      </c>
      <c r="K407" s="26">
        <f t="shared" si="84"/>
        <v>15000000</v>
      </c>
      <c r="L407" s="26">
        <f t="shared" si="84"/>
        <v>0</v>
      </c>
      <c r="M407" s="26">
        <f t="shared" si="84"/>
        <v>0</v>
      </c>
      <c r="N407" s="26">
        <f t="shared" si="84"/>
        <v>0</v>
      </c>
      <c r="O407" s="26">
        <f t="shared" si="84"/>
        <v>15000000</v>
      </c>
      <c r="P407" s="26">
        <f t="shared" si="84"/>
        <v>0</v>
      </c>
      <c r="Q407" s="26">
        <f t="shared" si="84"/>
        <v>11000000</v>
      </c>
      <c r="R407" s="26">
        <f t="shared" si="84"/>
        <v>0</v>
      </c>
      <c r="S407" s="26">
        <f t="shared" si="84"/>
        <v>0</v>
      </c>
      <c r="T407" s="26">
        <f t="shared" si="84"/>
        <v>0</v>
      </c>
      <c r="U407" s="26">
        <f t="shared" si="84"/>
        <v>4000000</v>
      </c>
      <c r="V407" s="26">
        <f t="shared" si="84"/>
        <v>4000000</v>
      </c>
      <c r="W407" s="26">
        <f t="shared" si="84"/>
        <v>0</v>
      </c>
      <c r="X407" s="26">
        <f t="shared" si="84"/>
        <v>4000000</v>
      </c>
      <c r="Y407" s="27">
        <f t="shared" ref="Y407:Y462" si="85">S407/K407</f>
        <v>0</v>
      </c>
      <c r="Z407" s="27">
        <f t="shared" ref="Z407:Z462" si="86">S407/O407</f>
        <v>0</v>
      </c>
      <c r="AA407" s="27">
        <f t="shared" ref="AA407:AA462" si="87">(P407+Q407+R407)/O407</f>
        <v>0.73333333333333328</v>
      </c>
      <c r="AB407" s="28">
        <f t="shared" ref="AB407:AB462" si="88">Z407+AA407</f>
        <v>0.73333333333333328</v>
      </c>
    </row>
    <row r="408" spans="1:28" ht="101.5" outlineLevel="2" x14ac:dyDescent="0.35">
      <c r="A408" s="15" t="s">
        <v>385</v>
      </c>
      <c r="B408" s="16" t="s">
        <v>277</v>
      </c>
      <c r="C408" s="16" t="s">
        <v>68</v>
      </c>
      <c r="D408" s="16" t="s">
        <v>391</v>
      </c>
      <c r="E408" s="16"/>
      <c r="F408" s="16">
        <v>522</v>
      </c>
      <c r="G408" s="16">
        <v>1120</v>
      </c>
      <c r="H408" s="16">
        <v>3480</v>
      </c>
      <c r="I408" s="17" t="s">
        <v>616</v>
      </c>
      <c r="J408" s="19">
        <v>0</v>
      </c>
      <c r="K408" s="19">
        <v>2014665707</v>
      </c>
      <c r="L408" s="19">
        <v>0</v>
      </c>
      <c r="M408" s="19">
        <v>0</v>
      </c>
      <c r="N408" s="19">
        <v>0</v>
      </c>
      <c r="O408" s="19">
        <v>2014665707</v>
      </c>
      <c r="P408" s="19">
        <v>0</v>
      </c>
      <c r="Q408" s="19">
        <v>0</v>
      </c>
      <c r="R408" s="19">
        <v>0</v>
      </c>
      <c r="S408" s="19">
        <v>2014665707</v>
      </c>
      <c r="T408" s="19">
        <v>2014665707</v>
      </c>
      <c r="U408" s="19">
        <v>0</v>
      </c>
      <c r="V408" s="19">
        <v>0</v>
      </c>
      <c r="W408" s="19">
        <v>0</v>
      </c>
      <c r="X408" s="19">
        <v>0</v>
      </c>
      <c r="Y408" s="20">
        <f t="shared" si="85"/>
        <v>1</v>
      </c>
      <c r="Z408" s="20">
        <f t="shared" si="86"/>
        <v>1</v>
      </c>
      <c r="AA408" s="20">
        <f t="shared" si="87"/>
        <v>0</v>
      </c>
      <c r="AB408" s="21">
        <f t="shared" si="88"/>
        <v>1</v>
      </c>
    </row>
    <row r="409" spans="1:28" ht="101.5" outlineLevel="2" x14ac:dyDescent="0.35">
      <c r="A409" s="15" t="s">
        <v>385</v>
      </c>
      <c r="B409" s="16" t="s">
        <v>281</v>
      </c>
      <c r="C409" s="16" t="s">
        <v>68</v>
      </c>
      <c r="D409" s="16" t="s">
        <v>391</v>
      </c>
      <c r="E409" s="16"/>
      <c r="F409" s="16">
        <v>457</v>
      </c>
      <c r="G409" s="16">
        <v>1120</v>
      </c>
      <c r="H409" s="16">
        <v>3480</v>
      </c>
      <c r="I409" s="17" t="s">
        <v>412</v>
      </c>
      <c r="J409" s="19">
        <v>0</v>
      </c>
      <c r="K409" s="19">
        <v>4156086695.1599998</v>
      </c>
      <c r="L409" s="19">
        <v>0</v>
      </c>
      <c r="M409" s="19">
        <v>0</v>
      </c>
      <c r="N409" s="19">
        <v>0</v>
      </c>
      <c r="O409" s="19">
        <v>4156086695.1599998</v>
      </c>
      <c r="P409" s="19">
        <v>0</v>
      </c>
      <c r="Q409" s="19">
        <v>0</v>
      </c>
      <c r="R409" s="19">
        <v>0</v>
      </c>
      <c r="S409" s="19">
        <v>1342478105</v>
      </c>
      <c r="T409" s="19">
        <v>1342478105</v>
      </c>
      <c r="U409" s="19">
        <v>2813608590.1599998</v>
      </c>
      <c r="V409" s="19">
        <v>2813608590.1599998</v>
      </c>
      <c r="W409" s="19">
        <v>0</v>
      </c>
      <c r="X409" s="19">
        <v>2813608590.1599998</v>
      </c>
      <c r="Y409" s="20">
        <f t="shared" si="85"/>
        <v>0.32301494253317486</v>
      </c>
      <c r="Z409" s="20">
        <f t="shared" si="86"/>
        <v>0.32301494253317486</v>
      </c>
      <c r="AA409" s="20">
        <f t="shared" si="87"/>
        <v>0</v>
      </c>
      <c r="AB409" s="21">
        <f t="shared" si="88"/>
        <v>0.32301494253317486</v>
      </c>
    </row>
    <row r="410" spans="1:28" ht="116" outlineLevel="2" x14ac:dyDescent="0.35">
      <c r="A410" s="15" t="s">
        <v>385</v>
      </c>
      <c r="B410" s="16" t="s">
        <v>281</v>
      </c>
      <c r="C410" s="16" t="s">
        <v>68</v>
      </c>
      <c r="D410" s="16" t="s">
        <v>391</v>
      </c>
      <c r="E410" s="16"/>
      <c r="F410" s="16">
        <v>522</v>
      </c>
      <c r="G410" s="16">
        <v>1120</v>
      </c>
      <c r="H410" s="16">
        <v>3480</v>
      </c>
      <c r="I410" s="17" t="s">
        <v>413</v>
      </c>
      <c r="J410" s="19">
        <v>0</v>
      </c>
      <c r="K410" s="19">
        <v>1070291158</v>
      </c>
      <c r="L410" s="19">
        <v>0</v>
      </c>
      <c r="M410" s="19">
        <v>0</v>
      </c>
      <c r="N410" s="19">
        <v>0</v>
      </c>
      <c r="O410" s="19">
        <v>1070291158</v>
      </c>
      <c r="P410" s="19">
        <v>0</v>
      </c>
      <c r="Q410" s="19">
        <v>0</v>
      </c>
      <c r="R410" s="19">
        <v>0</v>
      </c>
      <c r="S410" s="19">
        <v>1070291158</v>
      </c>
      <c r="T410" s="19">
        <v>1070291158</v>
      </c>
      <c r="U410" s="19">
        <v>0</v>
      </c>
      <c r="V410" s="19">
        <v>0</v>
      </c>
      <c r="W410" s="19">
        <v>0</v>
      </c>
      <c r="X410" s="19">
        <v>0</v>
      </c>
      <c r="Y410" s="20">
        <f t="shared" si="85"/>
        <v>1</v>
      </c>
      <c r="Z410" s="20">
        <f t="shared" si="86"/>
        <v>1</v>
      </c>
      <c r="AA410" s="20">
        <f t="shared" si="87"/>
        <v>0</v>
      </c>
      <c r="AB410" s="21">
        <f t="shared" si="88"/>
        <v>1</v>
      </c>
    </row>
    <row r="411" spans="1:28" ht="101.5" outlineLevel="2" x14ac:dyDescent="0.35">
      <c r="A411" s="15" t="s">
        <v>385</v>
      </c>
      <c r="B411" s="16" t="s">
        <v>309</v>
      </c>
      <c r="C411" s="16" t="s">
        <v>68</v>
      </c>
      <c r="D411" s="16" t="s">
        <v>391</v>
      </c>
      <c r="E411" s="16"/>
      <c r="F411" s="16">
        <v>457</v>
      </c>
      <c r="G411" s="16">
        <v>1120</v>
      </c>
      <c r="H411" s="16">
        <v>3480</v>
      </c>
      <c r="I411" s="17" t="s">
        <v>452</v>
      </c>
      <c r="J411" s="19">
        <v>0</v>
      </c>
      <c r="K411" s="19">
        <v>4814594600.8500004</v>
      </c>
      <c r="L411" s="19">
        <v>0</v>
      </c>
      <c r="M411" s="19">
        <v>0</v>
      </c>
      <c r="N411" s="19">
        <v>0</v>
      </c>
      <c r="O411" s="19">
        <v>4814594600.8500004</v>
      </c>
      <c r="P411" s="19">
        <v>0</v>
      </c>
      <c r="Q411" s="19">
        <v>0</v>
      </c>
      <c r="R411" s="19">
        <v>0</v>
      </c>
      <c r="S411" s="19">
        <v>0</v>
      </c>
      <c r="T411" s="19">
        <v>0</v>
      </c>
      <c r="U411" s="19">
        <v>4814594600.8500004</v>
      </c>
      <c r="V411" s="19">
        <v>4814594600.8500004</v>
      </c>
      <c r="W411" s="19">
        <v>0</v>
      </c>
      <c r="X411" s="19">
        <v>4814594600.8500004</v>
      </c>
      <c r="Y411" s="20">
        <f t="shared" si="85"/>
        <v>0</v>
      </c>
      <c r="Z411" s="20">
        <f t="shared" si="86"/>
        <v>0</v>
      </c>
      <c r="AA411" s="20">
        <f t="shared" si="87"/>
        <v>0</v>
      </c>
      <c r="AB411" s="21">
        <f t="shared" si="88"/>
        <v>0</v>
      </c>
    </row>
    <row r="412" spans="1:28" ht="101.5" outlineLevel="2" x14ac:dyDescent="0.35">
      <c r="A412" s="15" t="s">
        <v>385</v>
      </c>
      <c r="B412" s="16" t="s">
        <v>309</v>
      </c>
      <c r="C412" s="16" t="s">
        <v>68</v>
      </c>
      <c r="D412" s="16" t="s">
        <v>391</v>
      </c>
      <c r="E412" s="16"/>
      <c r="F412" s="16">
        <v>522</v>
      </c>
      <c r="G412" s="16">
        <v>1120</v>
      </c>
      <c r="H412" s="16">
        <v>3480</v>
      </c>
      <c r="I412" s="17" t="s">
        <v>453</v>
      </c>
      <c r="J412" s="19">
        <v>0</v>
      </c>
      <c r="K412" s="19">
        <v>1070291158</v>
      </c>
      <c r="L412" s="19">
        <v>0</v>
      </c>
      <c r="M412" s="19">
        <v>0</v>
      </c>
      <c r="N412" s="19">
        <v>0</v>
      </c>
      <c r="O412" s="19">
        <v>1070291158</v>
      </c>
      <c r="P412" s="19">
        <v>0</v>
      </c>
      <c r="Q412" s="19">
        <v>0</v>
      </c>
      <c r="R412" s="19">
        <v>0</v>
      </c>
      <c r="S412" s="19">
        <v>1070291158</v>
      </c>
      <c r="T412" s="19">
        <v>1070291158</v>
      </c>
      <c r="U412" s="19">
        <v>0</v>
      </c>
      <c r="V412" s="19">
        <v>0</v>
      </c>
      <c r="W412" s="19">
        <v>0</v>
      </c>
      <c r="X412" s="19">
        <v>0</v>
      </c>
      <c r="Y412" s="20">
        <f t="shared" si="85"/>
        <v>1</v>
      </c>
      <c r="Z412" s="20">
        <f t="shared" si="86"/>
        <v>1</v>
      </c>
      <c r="AA412" s="20">
        <f t="shared" si="87"/>
        <v>0</v>
      </c>
      <c r="AB412" s="21">
        <f t="shared" si="88"/>
        <v>1</v>
      </c>
    </row>
    <row r="413" spans="1:28" ht="101.5" outlineLevel="2" x14ac:dyDescent="0.35">
      <c r="A413" s="15" t="s">
        <v>385</v>
      </c>
      <c r="B413" s="16" t="s">
        <v>475</v>
      </c>
      <c r="C413" s="16" t="s">
        <v>68</v>
      </c>
      <c r="D413" s="16" t="s">
        <v>391</v>
      </c>
      <c r="E413" s="16"/>
      <c r="F413" s="16">
        <v>457</v>
      </c>
      <c r="G413" s="16">
        <v>1120</v>
      </c>
      <c r="H413" s="16">
        <v>3480</v>
      </c>
      <c r="I413" s="17" t="s">
        <v>479</v>
      </c>
      <c r="J413" s="19">
        <v>0</v>
      </c>
      <c r="K413" s="19">
        <v>2480764094.9899998</v>
      </c>
      <c r="L413" s="19">
        <v>0</v>
      </c>
      <c r="M413" s="19">
        <v>0</v>
      </c>
      <c r="N413" s="19">
        <v>0</v>
      </c>
      <c r="O413" s="19">
        <v>2480764094.9899998</v>
      </c>
      <c r="P413" s="19">
        <v>0</v>
      </c>
      <c r="Q413" s="19">
        <v>0</v>
      </c>
      <c r="R413" s="19">
        <v>0</v>
      </c>
      <c r="S413" s="19">
        <v>0</v>
      </c>
      <c r="T413" s="19">
        <v>0</v>
      </c>
      <c r="U413" s="19">
        <v>2480764094.9899998</v>
      </c>
      <c r="V413" s="19">
        <v>2480764094.9899998</v>
      </c>
      <c r="W413" s="19">
        <v>0</v>
      </c>
      <c r="X413" s="19">
        <v>2480764094.9899998</v>
      </c>
      <c r="Y413" s="20">
        <f t="shared" si="85"/>
        <v>0</v>
      </c>
      <c r="Z413" s="20">
        <f t="shared" si="86"/>
        <v>0</v>
      </c>
      <c r="AA413" s="20">
        <f t="shared" si="87"/>
        <v>0</v>
      </c>
      <c r="AB413" s="21">
        <f t="shared" si="88"/>
        <v>0</v>
      </c>
    </row>
    <row r="414" spans="1:28" ht="101.5" outlineLevel="2" x14ac:dyDescent="0.35">
      <c r="A414" s="15" t="s">
        <v>385</v>
      </c>
      <c r="B414" s="16" t="s">
        <v>475</v>
      </c>
      <c r="C414" s="16" t="s">
        <v>68</v>
      </c>
      <c r="D414" s="16" t="s">
        <v>391</v>
      </c>
      <c r="E414" s="16"/>
      <c r="F414" s="16">
        <v>522</v>
      </c>
      <c r="G414" s="16">
        <v>1120</v>
      </c>
      <c r="H414" s="16">
        <v>3480</v>
      </c>
      <c r="I414" s="17" t="s">
        <v>453</v>
      </c>
      <c r="J414" s="19">
        <v>0</v>
      </c>
      <c r="K414" s="19">
        <v>1193295512.4000001</v>
      </c>
      <c r="L414" s="19">
        <v>0</v>
      </c>
      <c r="M414" s="19">
        <v>0</v>
      </c>
      <c r="N414" s="19">
        <v>0</v>
      </c>
      <c r="O414" s="19">
        <v>1193295512.4000001</v>
      </c>
      <c r="P414" s="19">
        <v>0</v>
      </c>
      <c r="Q414" s="19">
        <v>0</v>
      </c>
      <c r="R414" s="19">
        <v>0</v>
      </c>
      <c r="S414" s="19">
        <v>0</v>
      </c>
      <c r="T414" s="19">
        <v>0</v>
      </c>
      <c r="U414" s="19">
        <v>1193295512.4000001</v>
      </c>
      <c r="V414" s="19">
        <v>1193295512.4000001</v>
      </c>
      <c r="W414" s="19">
        <v>0</v>
      </c>
      <c r="X414" s="19">
        <v>1193295512.4000001</v>
      </c>
      <c r="Y414" s="20">
        <f t="shared" si="85"/>
        <v>0</v>
      </c>
      <c r="Z414" s="20">
        <f t="shared" si="86"/>
        <v>0</v>
      </c>
      <c r="AA414" s="20">
        <f t="shared" si="87"/>
        <v>0</v>
      </c>
      <c r="AB414" s="21">
        <f t="shared" si="88"/>
        <v>0</v>
      </c>
    </row>
    <row r="415" spans="1:28" ht="87" outlineLevel="2" x14ac:dyDescent="0.35">
      <c r="A415" s="15" t="s">
        <v>385</v>
      </c>
      <c r="B415" s="16" t="s">
        <v>475</v>
      </c>
      <c r="C415" s="16" t="s">
        <v>68</v>
      </c>
      <c r="D415" s="16" t="s">
        <v>391</v>
      </c>
      <c r="E415" s="16"/>
      <c r="F415" s="16">
        <v>540</v>
      </c>
      <c r="G415" s="16">
        <v>1120</v>
      </c>
      <c r="H415" s="16">
        <v>3480</v>
      </c>
      <c r="I415" s="17" t="s">
        <v>480</v>
      </c>
      <c r="J415" s="19">
        <v>0</v>
      </c>
      <c r="K415" s="19">
        <v>23826005.18</v>
      </c>
      <c r="L415" s="19">
        <v>0</v>
      </c>
      <c r="M415" s="19">
        <v>0</v>
      </c>
      <c r="N415" s="19">
        <v>0</v>
      </c>
      <c r="O415" s="19">
        <v>23826005.18</v>
      </c>
      <c r="P415" s="19">
        <v>0</v>
      </c>
      <c r="Q415" s="19">
        <v>0</v>
      </c>
      <c r="R415" s="19">
        <v>0</v>
      </c>
      <c r="S415" s="19">
        <v>0</v>
      </c>
      <c r="T415" s="19">
        <v>0</v>
      </c>
      <c r="U415" s="19">
        <v>23826005.18</v>
      </c>
      <c r="V415" s="19">
        <v>23826005.18</v>
      </c>
      <c r="W415" s="19">
        <v>0</v>
      </c>
      <c r="X415" s="19">
        <v>23826005.18</v>
      </c>
      <c r="Y415" s="20">
        <f t="shared" si="85"/>
        <v>0</v>
      </c>
      <c r="Z415" s="20">
        <f t="shared" si="86"/>
        <v>0</v>
      </c>
      <c r="AA415" s="20">
        <f t="shared" si="87"/>
        <v>0</v>
      </c>
      <c r="AB415" s="21">
        <f t="shared" si="88"/>
        <v>0</v>
      </c>
    </row>
    <row r="416" spans="1:28" ht="101.5" outlineLevel="2" x14ac:dyDescent="0.35">
      <c r="A416" s="15" t="s">
        <v>385</v>
      </c>
      <c r="B416" s="16" t="s">
        <v>475</v>
      </c>
      <c r="C416" s="16" t="s">
        <v>68</v>
      </c>
      <c r="D416" s="16" t="s">
        <v>391</v>
      </c>
      <c r="E416" s="16"/>
      <c r="F416" s="16">
        <v>664</v>
      </c>
      <c r="G416" s="16">
        <v>1120</v>
      </c>
      <c r="H416" s="16">
        <v>3480</v>
      </c>
      <c r="I416" s="17" t="s">
        <v>481</v>
      </c>
      <c r="J416" s="19">
        <v>0</v>
      </c>
      <c r="K416" s="19">
        <v>2026500000</v>
      </c>
      <c r="L416" s="19">
        <v>0</v>
      </c>
      <c r="M416" s="19">
        <v>0</v>
      </c>
      <c r="N416" s="19">
        <v>0</v>
      </c>
      <c r="O416" s="19">
        <v>2026500000</v>
      </c>
      <c r="P416" s="19">
        <v>0</v>
      </c>
      <c r="Q416" s="19">
        <v>0</v>
      </c>
      <c r="R416" s="19">
        <v>0</v>
      </c>
      <c r="S416" s="19">
        <v>1211730943</v>
      </c>
      <c r="T416" s="19">
        <v>1211730943</v>
      </c>
      <c r="U416" s="19">
        <v>814769057</v>
      </c>
      <c r="V416" s="19">
        <v>814769057</v>
      </c>
      <c r="W416" s="19">
        <v>0</v>
      </c>
      <c r="X416" s="19">
        <v>814769057</v>
      </c>
      <c r="Y416" s="20">
        <f t="shared" si="85"/>
        <v>0.59794273032321732</v>
      </c>
      <c r="Z416" s="20">
        <f t="shared" si="86"/>
        <v>0.59794273032321732</v>
      </c>
      <c r="AA416" s="20">
        <f t="shared" si="87"/>
        <v>0</v>
      </c>
      <c r="AB416" s="21">
        <f t="shared" si="88"/>
        <v>0.59794273032321732</v>
      </c>
    </row>
    <row r="417" spans="1:28" ht="101.5" outlineLevel="2" x14ac:dyDescent="0.35">
      <c r="A417" s="15" t="s">
        <v>385</v>
      </c>
      <c r="B417" s="16" t="s">
        <v>498</v>
      </c>
      <c r="C417" s="16" t="s">
        <v>68</v>
      </c>
      <c r="D417" s="16" t="s">
        <v>391</v>
      </c>
      <c r="E417" s="16"/>
      <c r="F417" s="16">
        <v>522</v>
      </c>
      <c r="G417" s="16">
        <v>1120</v>
      </c>
      <c r="H417" s="16">
        <v>3480</v>
      </c>
      <c r="I417" s="17" t="s">
        <v>501</v>
      </c>
      <c r="J417" s="19">
        <v>0</v>
      </c>
      <c r="K417" s="19">
        <v>4132095516.8000002</v>
      </c>
      <c r="L417" s="19">
        <v>0</v>
      </c>
      <c r="M417" s="19">
        <v>0</v>
      </c>
      <c r="N417" s="19">
        <v>0</v>
      </c>
      <c r="O417" s="19">
        <v>4132095516.8000002</v>
      </c>
      <c r="P417" s="19">
        <v>0</v>
      </c>
      <c r="Q417" s="19">
        <v>0</v>
      </c>
      <c r="R417" s="19">
        <v>0</v>
      </c>
      <c r="S417" s="19">
        <v>0</v>
      </c>
      <c r="T417" s="19">
        <v>0</v>
      </c>
      <c r="U417" s="19">
        <v>4132095516.8000002</v>
      </c>
      <c r="V417" s="19">
        <v>4132095516.8000002</v>
      </c>
      <c r="W417" s="19">
        <v>0</v>
      </c>
      <c r="X417" s="19">
        <v>4132095516.8000002</v>
      </c>
      <c r="Y417" s="20">
        <f t="shared" si="85"/>
        <v>0</v>
      </c>
      <c r="Z417" s="20">
        <f t="shared" si="86"/>
        <v>0</v>
      </c>
      <c r="AA417" s="20">
        <f t="shared" si="87"/>
        <v>0</v>
      </c>
      <c r="AB417" s="21">
        <f t="shared" si="88"/>
        <v>0</v>
      </c>
    </row>
    <row r="418" spans="1:28" ht="101.5" outlineLevel="2" x14ac:dyDescent="0.35">
      <c r="A418" s="15" t="s">
        <v>385</v>
      </c>
      <c r="B418" s="16" t="s">
        <v>498</v>
      </c>
      <c r="C418" s="16" t="s">
        <v>68</v>
      </c>
      <c r="D418" s="16" t="s">
        <v>391</v>
      </c>
      <c r="E418" s="16"/>
      <c r="F418" s="16">
        <v>664</v>
      </c>
      <c r="G418" s="16">
        <v>1120</v>
      </c>
      <c r="H418" s="16">
        <v>3480</v>
      </c>
      <c r="I418" s="17" t="s">
        <v>481</v>
      </c>
      <c r="J418" s="19">
        <v>0</v>
      </c>
      <c r="K418" s="19">
        <v>1688750000</v>
      </c>
      <c r="L418" s="19">
        <v>0</v>
      </c>
      <c r="M418" s="19">
        <v>0</v>
      </c>
      <c r="N418" s="19">
        <v>0</v>
      </c>
      <c r="O418" s="19">
        <v>1688750000</v>
      </c>
      <c r="P418" s="19">
        <v>0</v>
      </c>
      <c r="Q418" s="19">
        <v>0</v>
      </c>
      <c r="R418" s="19">
        <v>0</v>
      </c>
      <c r="S418" s="19">
        <v>1553646371</v>
      </c>
      <c r="T418" s="19">
        <v>1553646371</v>
      </c>
      <c r="U418" s="19">
        <v>135103629</v>
      </c>
      <c r="V418" s="19">
        <v>135103629</v>
      </c>
      <c r="W418" s="19">
        <v>0</v>
      </c>
      <c r="X418" s="19">
        <v>135103629</v>
      </c>
      <c r="Y418" s="20">
        <f t="shared" si="85"/>
        <v>0.91999785107327903</v>
      </c>
      <c r="Z418" s="20">
        <f t="shared" si="86"/>
        <v>0.91999785107327903</v>
      </c>
      <c r="AA418" s="20">
        <f t="shared" si="87"/>
        <v>0</v>
      </c>
      <c r="AB418" s="21">
        <f t="shared" si="88"/>
        <v>0.91999785107327903</v>
      </c>
    </row>
    <row r="419" spans="1:28" outlineLevel="1" x14ac:dyDescent="0.35">
      <c r="A419" s="22"/>
      <c r="B419" s="23"/>
      <c r="C419" s="23"/>
      <c r="D419" s="23" t="s">
        <v>564</v>
      </c>
      <c r="E419" s="23"/>
      <c r="F419" s="23"/>
      <c r="G419" s="23"/>
      <c r="H419" s="23"/>
      <c r="I419" s="24"/>
      <c r="J419" s="26">
        <f t="shared" ref="J419:X419" si="89">SUBTOTAL(9,J408:J418)</f>
        <v>0</v>
      </c>
      <c r="K419" s="26">
        <f t="shared" si="89"/>
        <v>24671160448.380001</v>
      </c>
      <c r="L419" s="26">
        <f t="shared" si="89"/>
        <v>0</v>
      </c>
      <c r="M419" s="26">
        <f t="shared" si="89"/>
        <v>0</v>
      </c>
      <c r="N419" s="26">
        <f t="shared" si="89"/>
        <v>0</v>
      </c>
      <c r="O419" s="26">
        <f t="shared" si="89"/>
        <v>24671160448.380001</v>
      </c>
      <c r="P419" s="26">
        <f t="shared" si="89"/>
        <v>0</v>
      </c>
      <c r="Q419" s="26">
        <f t="shared" si="89"/>
        <v>0</v>
      </c>
      <c r="R419" s="26">
        <f t="shared" si="89"/>
        <v>0</v>
      </c>
      <c r="S419" s="26">
        <f t="shared" si="89"/>
        <v>8263103442</v>
      </c>
      <c r="T419" s="26">
        <f t="shared" si="89"/>
        <v>8263103442</v>
      </c>
      <c r="U419" s="26">
        <f t="shared" si="89"/>
        <v>16408057006.380001</v>
      </c>
      <c r="V419" s="26">
        <f t="shared" si="89"/>
        <v>16408057006.380001</v>
      </c>
      <c r="W419" s="26">
        <f t="shared" si="89"/>
        <v>0</v>
      </c>
      <c r="X419" s="26">
        <f t="shared" si="89"/>
        <v>16408057006.380001</v>
      </c>
      <c r="Y419" s="27">
        <f t="shared" si="85"/>
        <v>0.33492966248138467</v>
      </c>
      <c r="Z419" s="27">
        <f t="shared" si="86"/>
        <v>0.33492966248138467</v>
      </c>
      <c r="AA419" s="27">
        <f t="shared" si="87"/>
        <v>0</v>
      </c>
      <c r="AB419" s="28">
        <f t="shared" si="88"/>
        <v>0.33492966248138467</v>
      </c>
    </row>
    <row r="420" spans="1:28" outlineLevel="2" x14ac:dyDescent="0.35">
      <c r="A420" s="15" t="s">
        <v>199</v>
      </c>
      <c r="B420" s="16" t="s">
        <v>33</v>
      </c>
      <c r="C420" s="16" t="s">
        <v>68</v>
      </c>
      <c r="D420" s="16" t="s">
        <v>236</v>
      </c>
      <c r="E420" s="16"/>
      <c r="F420" s="16" t="s">
        <v>36</v>
      </c>
      <c r="G420" s="16">
        <v>1120</v>
      </c>
      <c r="H420" s="16">
        <v>3480</v>
      </c>
      <c r="I420" s="17" t="s">
        <v>237</v>
      </c>
      <c r="J420" s="18">
        <v>40000000</v>
      </c>
      <c r="K420" s="19">
        <v>40000000</v>
      </c>
      <c r="L420" s="19">
        <v>0</v>
      </c>
      <c r="M420" s="19">
        <v>0</v>
      </c>
      <c r="N420" s="19">
        <v>0</v>
      </c>
      <c r="O420" s="19">
        <v>40000000</v>
      </c>
      <c r="P420" s="19">
        <v>0</v>
      </c>
      <c r="Q420" s="19">
        <v>4000000</v>
      </c>
      <c r="R420" s="19">
        <v>0</v>
      </c>
      <c r="S420" s="19">
        <v>0</v>
      </c>
      <c r="T420" s="19">
        <v>0</v>
      </c>
      <c r="U420" s="19">
        <v>36000000</v>
      </c>
      <c r="V420" s="19">
        <v>36000000</v>
      </c>
      <c r="W420" s="19">
        <v>0</v>
      </c>
      <c r="X420" s="19">
        <v>36000000</v>
      </c>
      <c r="Y420" s="20">
        <f t="shared" si="85"/>
        <v>0</v>
      </c>
      <c r="Z420" s="20">
        <f t="shared" si="86"/>
        <v>0</v>
      </c>
      <c r="AA420" s="20">
        <f t="shared" si="87"/>
        <v>0.1</v>
      </c>
      <c r="AB420" s="21">
        <f t="shared" si="88"/>
        <v>0.1</v>
      </c>
    </row>
    <row r="421" spans="1:28" outlineLevel="1" x14ac:dyDescent="0.35">
      <c r="A421" s="22"/>
      <c r="B421" s="23"/>
      <c r="C421" s="23"/>
      <c r="D421" s="23" t="s">
        <v>565</v>
      </c>
      <c r="E421" s="23"/>
      <c r="F421" s="23"/>
      <c r="G421" s="23"/>
      <c r="H421" s="23"/>
      <c r="I421" s="24"/>
      <c r="J421" s="25">
        <f t="shared" ref="J421:X421" si="90">SUBTOTAL(9,J420:J420)</f>
        <v>40000000</v>
      </c>
      <c r="K421" s="26">
        <f t="shared" si="90"/>
        <v>40000000</v>
      </c>
      <c r="L421" s="26">
        <f t="shared" si="90"/>
        <v>0</v>
      </c>
      <c r="M421" s="26">
        <f t="shared" si="90"/>
        <v>0</v>
      </c>
      <c r="N421" s="26">
        <f t="shared" si="90"/>
        <v>0</v>
      </c>
      <c r="O421" s="26">
        <f t="shared" si="90"/>
        <v>40000000</v>
      </c>
      <c r="P421" s="26">
        <f t="shared" si="90"/>
        <v>0</v>
      </c>
      <c r="Q421" s="26">
        <f t="shared" si="90"/>
        <v>4000000</v>
      </c>
      <c r="R421" s="26">
        <f t="shared" si="90"/>
        <v>0</v>
      </c>
      <c r="S421" s="26">
        <f t="shared" si="90"/>
        <v>0</v>
      </c>
      <c r="T421" s="26">
        <f t="shared" si="90"/>
        <v>0</v>
      </c>
      <c r="U421" s="26">
        <f t="shared" si="90"/>
        <v>36000000</v>
      </c>
      <c r="V421" s="26">
        <f t="shared" si="90"/>
        <v>36000000</v>
      </c>
      <c r="W421" s="26">
        <f t="shared" si="90"/>
        <v>0</v>
      </c>
      <c r="X421" s="26">
        <f t="shared" si="90"/>
        <v>36000000</v>
      </c>
      <c r="Y421" s="27">
        <f t="shared" si="85"/>
        <v>0</v>
      </c>
      <c r="Z421" s="27">
        <f t="shared" si="86"/>
        <v>0</v>
      </c>
      <c r="AA421" s="27">
        <f t="shared" si="87"/>
        <v>0.1</v>
      </c>
      <c r="AB421" s="28">
        <f t="shared" si="88"/>
        <v>0.1</v>
      </c>
    </row>
    <row r="422" spans="1:28" outlineLevel="2" x14ac:dyDescent="0.35">
      <c r="A422" s="15" t="s">
        <v>199</v>
      </c>
      <c r="B422" s="16" t="s">
        <v>33</v>
      </c>
      <c r="C422" s="16" t="s">
        <v>68</v>
      </c>
      <c r="D422" s="16" t="s">
        <v>238</v>
      </c>
      <c r="E422" s="16"/>
      <c r="F422" s="16" t="s">
        <v>36</v>
      </c>
      <c r="G422" s="16">
        <v>1120</v>
      </c>
      <c r="H422" s="16">
        <v>3480</v>
      </c>
      <c r="I422" s="17" t="s">
        <v>239</v>
      </c>
      <c r="J422" s="18">
        <v>3000000</v>
      </c>
      <c r="K422" s="19">
        <v>8500000</v>
      </c>
      <c r="L422" s="19">
        <v>0</v>
      </c>
      <c r="M422" s="19">
        <v>0</v>
      </c>
      <c r="N422" s="19">
        <v>0</v>
      </c>
      <c r="O422" s="19">
        <v>8500000</v>
      </c>
      <c r="P422" s="19">
        <v>0</v>
      </c>
      <c r="Q422" s="19">
        <v>0</v>
      </c>
      <c r="R422" s="19">
        <v>0</v>
      </c>
      <c r="S422" s="19">
        <v>0</v>
      </c>
      <c r="T422" s="19">
        <v>0</v>
      </c>
      <c r="U422" s="19">
        <v>8500000</v>
      </c>
      <c r="V422" s="19">
        <v>8500000</v>
      </c>
      <c r="W422" s="19">
        <v>0</v>
      </c>
      <c r="X422" s="19">
        <v>8500000</v>
      </c>
      <c r="Y422" s="20">
        <f t="shared" si="85"/>
        <v>0</v>
      </c>
      <c r="Z422" s="20">
        <f t="shared" si="86"/>
        <v>0</v>
      </c>
      <c r="AA422" s="20">
        <f t="shared" si="87"/>
        <v>0</v>
      </c>
      <c r="AB422" s="21">
        <f t="shared" si="88"/>
        <v>0</v>
      </c>
    </row>
    <row r="423" spans="1:28" outlineLevel="1" x14ac:dyDescent="0.35">
      <c r="A423" s="22"/>
      <c r="B423" s="23"/>
      <c r="C423" s="23"/>
      <c r="D423" s="23" t="s">
        <v>566</v>
      </c>
      <c r="E423" s="23"/>
      <c r="F423" s="23"/>
      <c r="G423" s="23"/>
      <c r="H423" s="23"/>
      <c r="I423" s="24"/>
      <c r="J423" s="25">
        <f t="shared" ref="J423:X423" si="91">SUBTOTAL(9,J422:J422)</f>
        <v>3000000</v>
      </c>
      <c r="K423" s="26">
        <f t="shared" si="91"/>
        <v>8500000</v>
      </c>
      <c r="L423" s="26">
        <f t="shared" si="91"/>
        <v>0</v>
      </c>
      <c r="M423" s="26">
        <f t="shared" si="91"/>
        <v>0</v>
      </c>
      <c r="N423" s="26">
        <f t="shared" si="91"/>
        <v>0</v>
      </c>
      <c r="O423" s="26">
        <f t="shared" si="91"/>
        <v>8500000</v>
      </c>
      <c r="P423" s="26">
        <f t="shared" si="91"/>
        <v>0</v>
      </c>
      <c r="Q423" s="26">
        <f t="shared" si="91"/>
        <v>0</v>
      </c>
      <c r="R423" s="26">
        <f t="shared" si="91"/>
        <v>0</v>
      </c>
      <c r="S423" s="26">
        <f t="shared" si="91"/>
        <v>0</v>
      </c>
      <c r="T423" s="26">
        <f t="shared" si="91"/>
        <v>0</v>
      </c>
      <c r="U423" s="26">
        <f t="shared" si="91"/>
        <v>8500000</v>
      </c>
      <c r="V423" s="26">
        <f t="shared" si="91"/>
        <v>8500000</v>
      </c>
      <c r="W423" s="26">
        <f t="shared" si="91"/>
        <v>0</v>
      </c>
      <c r="X423" s="26">
        <f t="shared" si="91"/>
        <v>8500000</v>
      </c>
      <c r="Y423" s="27">
        <f t="shared" si="85"/>
        <v>0</v>
      </c>
      <c r="Z423" s="27">
        <f t="shared" si="86"/>
        <v>0</v>
      </c>
      <c r="AA423" s="27">
        <f t="shared" si="87"/>
        <v>0</v>
      </c>
      <c r="AB423" s="28">
        <f t="shared" si="88"/>
        <v>0</v>
      </c>
    </row>
    <row r="424" spans="1:28" outlineLevel="2" x14ac:dyDescent="0.35">
      <c r="A424" s="15" t="s">
        <v>32</v>
      </c>
      <c r="B424" s="16" t="s">
        <v>33</v>
      </c>
      <c r="C424" s="16" t="s">
        <v>100</v>
      </c>
      <c r="D424" s="16" t="s">
        <v>101</v>
      </c>
      <c r="E424" s="16"/>
      <c r="F424" s="16" t="s">
        <v>36</v>
      </c>
      <c r="G424" s="16">
        <v>1120</v>
      </c>
      <c r="H424" s="16">
        <v>3480</v>
      </c>
      <c r="I424" s="17" t="s">
        <v>102</v>
      </c>
      <c r="J424" s="18">
        <v>8400</v>
      </c>
      <c r="K424" s="19">
        <v>8400</v>
      </c>
      <c r="L424" s="19">
        <v>0</v>
      </c>
      <c r="M424" s="19">
        <v>0</v>
      </c>
      <c r="N424" s="19">
        <v>0</v>
      </c>
      <c r="O424" s="19">
        <v>8400</v>
      </c>
      <c r="P424" s="19">
        <v>0</v>
      </c>
      <c r="Q424" s="19">
        <v>0</v>
      </c>
      <c r="R424" s="19">
        <v>0</v>
      </c>
      <c r="S424" s="19">
        <v>0</v>
      </c>
      <c r="T424" s="19">
        <v>0</v>
      </c>
      <c r="U424" s="19">
        <v>0</v>
      </c>
      <c r="V424" s="19">
        <v>8400</v>
      </c>
      <c r="W424" s="19">
        <v>0</v>
      </c>
      <c r="X424" s="19">
        <v>8400</v>
      </c>
      <c r="Y424" s="20">
        <f t="shared" si="85"/>
        <v>0</v>
      </c>
      <c r="Z424" s="20">
        <f t="shared" si="86"/>
        <v>0</v>
      </c>
      <c r="AA424" s="20">
        <f t="shared" si="87"/>
        <v>0</v>
      </c>
      <c r="AB424" s="21">
        <f t="shared" si="88"/>
        <v>0</v>
      </c>
    </row>
    <row r="425" spans="1:28" outlineLevel="2" x14ac:dyDescent="0.35">
      <c r="A425" s="15" t="s">
        <v>199</v>
      </c>
      <c r="B425" s="16" t="s">
        <v>33</v>
      </c>
      <c r="C425" s="16" t="s">
        <v>100</v>
      </c>
      <c r="D425" s="16" t="s">
        <v>101</v>
      </c>
      <c r="E425" s="16"/>
      <c r="F425" s="16" t="s">
        <v>36</v>
      </c>
      <c r="G425" s="16">
        <v>1120</v>
      </c>
      <c r="H425" s="16">
        <v>3480</v>
      </c>
      <c r="I425" s="17" t="s">
        <v>102</v>
      </c>
      <c r="J425" s="18">
        <v>400058980</v>
      </c>
      <c r="K425" s="19">
        <v>286058980</v>
      </c>
      <c r="L425" s="19">
        <v>0</v>
      </c>
      <c r="M425" s="19">
        <v>0</v>
      </c>
      <c r="N425" s="19">
        <v>0</v>
      </c>
      <c r="O425" s="19">
        <v>286058980</v>
      </c>
      <c r="P425" s="19">
        <v>0</v>
      </c>
      <c r="Q425" s="19">
        <v>133830032.56</v>
      </c>
      <c r="R425" s="19">
        <v>0</v>
      </c>
      <c r="S425" s="19">
        <v>151468075.46000001</v>
      </c>
      <c r="T425" s="19">
        <v>151468075.46000001</v>
      </c>
      <c r="U425" s="19">
        <v>760871.98</v>
      </c>
      <c r="V425" s="19">
        <v>760871.98</v>
      </c>
      <c r="W425" s="19">
        <v>0</v>
      </c>
      <c r="X425" s="19">
        <v>760871.97999998927</v>
      </c>
      <c r="Y425" s="20">
        <f t="shared" si="85"/>
        <v>0.52949946007638005</v>
      </c>
      <c r="Z425" s="20">
        <f t="shared" si="86"/>
        <v>0.52949946007638005</v>
      </c>
      <c r="AA425" s="20">
        <f t="shared" si="87"/>
        <v>0.46784069690802926</v>
      </c>
      <c r="AB425" s="21">
        <f t="shared" si="88"/>
        <v>0.99734015698440937</v>
      </c>
    </row>
    <row r="426" spans="1:28" outlineLevel="2" x14ac:dyDescent="0.35">
      <c r="A426" s="15" t="s">
        <v>346</v>
      </c>
      <c r="B426" s="16" t="s">
        <v>33</v>
      </c>
      <c r="C426" s="16" t="s">
        <v>100</v>
      </c>
      <c r="D426" s="16" t="s">
        <v>101</v>
      </c>
      <c r="E426" s="16"/>
      <c r="F426" s="16" t="s">
        <v>36</v>
      </c>
      <c r="G426" s="16">
        <v>1120</v>
      </c>
      <c r="H426" s="16">
        <v>3480</v>
      </c>
      <c r="I426" s="17" t="s">
        <v>102</v>
      </c>
      <c r="J426" s="18">
        <v>193600</v>
      </c>
      <c r="K426" s="19">
        <v>193600</v>
      </c>
      <c r="L426" s="19">
        <v>0</v>
      </c>
      <c r="M426" s="19">
        <v>0</v>
      </c>
      <c r="N426" s="19">
        <v>0</v>
      </c>
      <c r="O426" s="19">
        <v>193600</v>
      </c>
      <c r="P426" s="19">
        <v>0</v>
      </c>
      <c r="Q426" s="19">
        <v>19492.5</v>
      </c>
      <c r="R426" s="19">
        <v>0</v>
      </c>
      <c r="S426" s="19">
        <v>0</v>
      </c>
      <c r="T426" s="19">
        <v>0</v>
      </c>
      <c r="U426" s="19">
        <v>174107.5</v>
      </c>
      <c r="V426" s="19">
        <v>174107.5</v>
      </c>
      <c r="W426" s="19">
        <v>0</v>
      </c>
      <c r="X426" s="19">
        <v>174107.5</v>
      </c>
      <c r="Y426" s="20">
        <f t="shared" si="85"/>
        <v>0</v>
      </c>
      <c r="Z426" s="20">
        <f t="shared" si="86"/>
        <v>0</v>
      </c>
      <c r="AA426" s="20">
        <f t="shared" si="87"/>
        <v>0.10068440082644628</v>
      </c>
      <c r="AB426" s="21">
        <f t="shared" si="88"/>
        <v>0.10068440082644628</v>
      </c>
    </row>
    <row r="427" spans="1:28" outlineLevel="1" x14ac:dyDescent="0.35">
      <c r="A427" s="22"/>
      <c r="B427" s="23"/>
      <c r="C427" s="23"/>
      <c r="D427" s="23" t="s">
        <v>567</v>
      </c>
      <c r="E427" s="23"/>
      <c r="F427" s="23"/>
      <c r="G427" s="23"/>
      <c r="H427" s="23"/>
      <c r="I427" s="24"/>
      <c r="J427" s="25">
        <f t="shared" ref="J427:X427" si="92">SUBTOTAL(9,J424:J426)</f>
        <v>400260980</v>
      </c>
      <c r="K427" s="26">
        <f t="shared" si="92"/>
        <v>286260980</v>
      </c>
      <c r="L427" s="26">
        <f t="shared" si="92"/>
        <v>0</v>
      </c>
      <c r="M427" s="26">
        <f t="shared" si="92"/>
        <v>0</v>
      </c>
      <c r="N427" s="26">
        <f t="shared" si="92"/>
        <v>0</v>
      </c>
      <c r="O427" s="26">
        <f t="shared" si="92"/>
        <v>286260980</v>
      </c>
      <c r="P427" s="26">
        <f t="shared" si="92"/>
        <v>0</v>
      </c>
      <c r="Q427" s="26">
        <f t="shared" si="92"/>
        <v>133849525.06</v>
      </c>
      <c r="R427" s="26">
        <f t="shared" si="92"/>
        <v>0</v>
      </c>
      <c r="S427" s="26">
        <f t="shared" si="92"/>
        <v>151468075.46000001</v>
      </c>
      <c r="T427" s="26">
        <f t="shared" si="92"/>
        <v>151468075.46000001</v>
      </c>
      <c r="U427" s="26">
        <f t="shared" si="92"/>
        <v>934979.48</v>
      </c>
      <c r="V427" s="26">
        <f t="shared" si="92"/>
        <v>943379.48</v>
      </c>
      <c r="W427" s="26">
        <f t="shared" si="92"/>
        <v>0</v>
      </c>
      <c r="X427" s="26">
        <f t="shared" si="92"/>
        <v>943379.47999998927</v>
      </c>
      <c r="Y427" s="27">
        <f t="shared" si="85"/>
        <v>0.52912581889435306</v>
      </c>
      <c r="Z427" s="27">
        <f t="shared" si="86"/>
        <v>0.52912581889435306</v>
      </c>
      <c r="AA427" s="27">
        <f t="shared" si="87"/>
        <v>0.46757865867712745</v>
      </c>
      <c r="AB427" s="28">
        <f t="shared" si="88"/>
        <v>0.99670447757148051</v>
      </c>
    </row>
    <row r="428" spans="1:28" outlineLevel="2" x14ac:dyDescent="0.35">
      <c r="A428" s="15" t="s">
        <v>199</v>
      </c>
      <c r="B428" s="16" t="s">
        <v>33</v>
      </c>
      <c r="C428" s="16" t="s">
        <v>100</v>
      </c>
      <c r="D428" s="16" t="s">
        <v>240</v>
      </c>
      <c r="E428" s="16"/>
      <c r="F428" s="16" t="s">
        <v>36</v>
      </c>
      <c r="G428" s="16">
        <v>1120</v>
      </c>
      <c r="H428" s="16">
        <v>3480</v>
      </c>
      <c r="I428" s="17" t="s">
        <v>241</v>
      </c>
      <c r="J428" s="18">
        <v>228550</v>
      </c>
      <c r="K428" s="19">
        <v>333550</v>
      </c>
      <c r="L428" s="19">
        <v>0</v>
      </c>
      <c r="M428" s="19">
        <v>0</v>
      </c>
      <c r="N428" s="19">
        <v>0</v>
      </c>
      <c r="O428" s="19">
        <v>333550</v>
      </c>
      <c r="P428" s="19">
        <v>0</v>
      </c>
      <c r="Q428" s="19">
        <v>0</v>
      </c>
      <c r="R428" s="19">
        <v>0</v>
      </c>
      <c r="S428" s="19">
        <v>0</v>
      </c>
      <c r="T428" s="19">
        <v>0</v>
      </c>
      <c r="U428" s="19">
        <v>333550</v>
      </c>
      <c r="V428" s="19">
        <v>333550</v>
      </c>
      <c r="W428" s="19">
        <v>0</v>
      </c>
      <c r="X428" s="19">
        <v>333550</v>
      </c>
      <c r="Y428" s="20">
        <f t="shared" si="85"/>
        <v>0</v>
      </c>
      <c r="Z428" s="20">
        <f t="shared" si="86"/>
        <v>0</v>
      </c>
      <c r="AA428" s="20">
        <f t="shared" si="87"/>
        <v>0</v>
      </c>
      <c r="AB428" s="21">
        <f t="shared" si="88"/>
        <v>0</v>
      </c>
    </row>
    <row r="429" spans="1:28" outlineLevel="2" x14ac:dyDescent="0.35">
      <c r="A429" s="15" t="s">
        <v>276</v>
      </c>
      <c r="B429" s="16" t="s">
        <v>309</v>
      </c>
      <c r="C429" s="16" t="s">
        <v>100</v>
      </c>
      <c r="D429" s="16" t="s">
        <v>240</v>
      </c>
      <c r="E429" s="16"/>
      <c r="F429" s="16" t="s">
        <v>36</v>
      </c>
      <c r="G429" s="16">
        <v>1120</v>
      </c>
      <c r="H429" s="16">
        <v>3480</v>
      </c>
      <c r="I429" s="17" t="s">
        <v>241</v>
      </c>
      <c r="J429" s="18">
        <v>89470</v>
      </c>
      <c r="K429" s="19">
        <v>89470</v>
      </c>
      <c r="L429" s="19">
        <v>0</v>
      </c>
      <c r="M429" s="19">
        <v>0</v>
      </c>
      <c r="N429" s="19">
        <v>0</v>
      </c>
      <c r="O429" s="19">
        <v>89470</v>
      </c>
      <c r="P429" s="19">
        <v>0</v>
      </c>
      <c r="Q429" s="19">
        <v>0</v>
      </c>
      <c r="R429" s="19">
        <v>0</v>
      </c>
      <c r="S429" s="19">
        <v>0</v>
      </c>
      <c r="T429" s="19">
        <v>0</v>
      </c>
      <c r="U429" s="19">
        <v>89470</v>
      </c>
      <c r="V429" s="19">
        <v>89470</v>
      </c>
      <c r="W429" s="19">
        <v>0</v>
      </c>
      <c r="X429" s="19">
        <v>89470</v>
      </c>
      <c r="Y429" s="20">
        <f t="shared" si="85"/>
        <v>0</v>
      </c>
      <c r="Z429" s="20">
        <f t="shared" si="86"/>
        <v>0</v>
      </c>
      <c r="AA429" s="20">
        <f t="shared" si="87"/>
        <v>0</v>
      </c>
      <c r="AB429" s="21">
        <f t="shared" si="88"/>
        <v>0</v>
      </c>
    </row>
    <row r="430" spans="1:28" outlineLevel="2" x14ac:dyDescent="0.35">
      <c r="A430" s="15" t="s">
        <v>326</v>
      </c>
      <c r="B430" s="16" t="s">
        <v>33</v>
      </c>
      <c r="C430" s="16" t="s">
        <v>100</v>
      </c>
      <c r="D430" s="16" t="s">
        <v>240</v>
      </c>
      <c r="E430" s="16"/>
      <c r="F430" s="16" t="s">
        <v>36</v>
      </c>
      <c r="G430" s="16">
        <v>1120</v>
      </c>
      <c r="H430" s="16">
        <v>3480</v>
      </c>
      <c r="I430" s="17" t="s">
        <v>241</v>
      </c>
      <c r="J430" s="18">
        <v>34650</v>
      </c>
      <c r="K430" s="19">
        <v>34650</v>
      </c>
      <c r="L430" s="19">
        <v>0</v>
      </c>
      <c r="M430" s="19">
        <v>0</v>
      </c>
      <c r="N430" s="19">
        <v>0</v>
      </c>
      <c r="O430" s="19">
        <v>34650</v>
      </c>
      <c r="P430" s="19">
        <v>0</v>
      </c>
      <c r="Q430" s="19">
        <v>0</v>
      </c>
      <c r="R430" s="19">
        <v>0</v>
      </c>
      <c r="S430" s="19">
        <v>0</v>
      </c>
      <c r="T430" s="19">
        <v>0</v>
      </c>
      <c r="U430" s="19">
        <v>34650</v>
      </c>
      <c r="V430" s="19">
        <v>34650</v>
      </c>
      <c r="W430" s="19">
        <v>0</v>
      </c>
      <c r="X430" s="19">
        <v>34650</v>
      </c>
      <c r="Y430" s="20">
        <f t="shared" si="85"/>
        <v>0</v>
      </c>
      <c r="Z430" s="20">
        <f t="shared" si="86"/>
        <v>0</v>
      </c>
      <c r="AA430" s="20">
        <f t="shared" si="87"/>
        <v>0</v>
      </c>
      <c r="AB430" s="21">
        <f t="shared" si="88"/>
        <v>0</v>
      </c>
    </row>
    <row r="431" spans="1:28" outlineLevel="2" x14ac:dyDescent="0.35">
      <c r="A431" s="15" t="s">
        <v>346</v>
      </c>
      <c r="B431" s="16" t="s">
        <v>33</v>
      </c>
      <c r="C431" s="16" t="s">
        <v>100</v>
      </c>
      <c r="D431" s="16" t="s">
        <v>240</v>
      </c>
      <c r="E431" s="16"/>
      <c r="F431" s="16" t="s">
        <v>36</v>
      </c>
      <c r="G431" s="16">
        <v>1120</v>
      </c>
      <c r="H431" s="16">
        <v>3480</v>
      </c>
      <c r="I431" s="17" t="s">
        <v>241</v>
      </c>
      <c r="J431" s="18">
        <v>2628554</v>
      </c>
      <c r="K431" s="19">
        <v>2622932</v>
      </c>
      <c r="L431" s="19">
        <v>0</v>
      </c>
      <c r="M431" s="19">
        <v>0</v>
      </c>
      <c r="N431" s="19">
        <v>0</v>
      </c>
      <c r="O431" s="19">
        <v>2622932</v>
      </c>
      <c r="P431" s="19">
        <v>0</v>
      </c>
      <c r="Q431" s="19">
        <v>0</v>
      </c>
      <c r="R431" s="19">
        <v>0</v>
      </c>
      <c r="S431" s="19">
        <v>552683</v>
      </c>
      <c r="T431" s="19">
        <v>552683</v>
      </c>
      <c r="U431" s="19">
        <v>1</v>
      </c>
      <c r="V431" s="19">
        <v>2070249</v>
      </c>
      <c r="W431" s="19">
        <v>0</v>
      </c>
      <c r="X431" s="19">
        <v>2070249</v>
      </c>
      <c r="Y431" s="20">
        <f t="shared" si="85"/>
        <v>0.21071190560792274</v>
      </c>
      <c r="Z431" s="20">
        <f t="shared" si="86"/>
        <v>0.21071190560792274</v>
      </c>
      <c r="AA431" s="20">
        <f t="shared" si="87"/>
        <v>0</v>
      </c>
      <c r="AB431" s="21">
        <f t="shared" si="88"/>
        <v>0.21071190560792274</v>
      </c>
    </row>
    <row r="432" spans="1:28" outlineLevel="1" x14ac:dyDescent="0.35">
      <c r="A432" s="22"/>
      <c r="B432" s="23"/>
      <c r="C432" s="23"/>
      <c r="D432" s="23" t="s">
        <v>568</v>
      </c>
      <c r="E432" s="23"/>
      <c r="F432" s="23"/>
      <c r="G432" s="23"/>
      <c r="H432" s="23"/>
      <c r="I432" s="24"/>
      <c r="J432" s="25">
        <f t="shared" ref="J432:X432" si="93">SUBTOTAL(9,J428:J431)</f>
        <v>2981224</v>
      </c>
      <c r="K432" s="26">
        <f t="shared" si="93"/>
        <v>3080602</v>
      </c>
      <c r="L432" s="26">
        <f t="shared" si="93"/>
        <v>0</v>
      </c>
      <c r="M432" s="26">
        <f t="shared" si="93"/>
        <v>0</v>
      </c>
      <c r="N432" s="26">
        <f t="shared" si="93"/>
        <v>0</v>
      </c>
      <c r="O432" s="26">
        <f t="shared" si="93"/>
        <v>3080602</v>
      </c>
      <c r="P432" s="26">
        <f t="shared" si="93"/>
        <v>0</v>
      </c>
      <c r="Q432" s="26">
        <f t="shared" si="93"/>
        <v>0</v>
      </c>
      <c r="R432" s="26">
        <f t="shared" si="93"/>
        <v>0</v>
      </c>
      <c r="S432" s="26">
        <f t="shared" si="93"/>
        <v>552683</v>
      </c>
      <c r="T432" s="26">
        <f t="shared" si="93"/>
        <v>552683</v>
      </c>
      <c r="U432" s="26">
        <f t="shared" si="93"/>
        <v>457671</v>
      </c>
      <c r="V432" s="26">
        <f t="shared" si="93"/>
        <v>2527919</v>
      </c>
      <c r="W432" s="26">
        <f t="shared" si="93"/>
        <v>0</v>
      </c>
      <c r="X432" s="26">
        <f t="shared" si="93"/>
        <v>2527919</v>
      </c>
      <c r="Y432" s="27">
        <f t="shared" si="85"/>
        <v>0.17940746646272385</v>
      </c>
      <c r="Z432" s="27">
        <f t="shared" si="86"/>
        <v>0.17940746646272385</v>
      </c>
      <c r="AA432" s="27">
        <f t="shared" si="87"/>
        <v>0</v>
      </c>
      <c r="AB432" s="28">
        <f t="shared" si="88"/>
        <v>0.17940746646272385</v>
      </c>
    </row>
    <row r="433" spans="1:28" outlineLevel="2" x14ac:dyDescent="0.35">
      <c r="A433" s="15" t="s">
        <v>32</v>
      </c>
      <c r="B433" s="16" t="s">
        <v>33</v>
      </c>
      <c r="C433" s="16" t="s">
        <v>100</v>
      </c>
      <c r="D433" s="16" t="s">
        <v>103</v>
      </c>
      <c r="E433" s="16"/>
      <c r="F433" s="16" t="s">
        <v>36</v>
      </c>
      <c r="G433" s="16">
        <v>1120</v>
      </c>
      <c r="H433" s="16">
        <v>3480</v>
      </c>
      <c r="I433" s="17" t="s">
        <v>104</v>
      </c>
      <c r="J433" s="18">
        <v>560513</v>
      </c>
      <c r="K433" s="19">
        <v>560513</v>
      </c>
      <c r="L433" s="19">
        <v>0</v>
      </c>
      <c r="M433" s="19">
        <v>0</v>
      </c>
      <c r="N433" s="19">
        <v>0</v>
      </c>
      <c r="O433" s="19">
        <v>560513</v>
      </c>
      <c r="P433" s="19">
        <v>0</v>
      </c>
      <c r="Q433" s="19">
        <v>0</v>
      </c>
      <c r="R433" s="19">
        <v>0</v>
      </c>
      <c r="S433" s="19">
        <v>0</v>
      </c>
      <c r="T433" s="19">
        <v>0</v>
      </c>
      <c r="U433" s="19">
        <v>560513</v>
      </c>
      <c r="V433" s="19">
        <v>560513</v>
      </c>
      <c r="W433" s="19">
        <v>0</v>
      </c>
      <c r="X433" s="19">
        <v>560513</v>
      </c>
      <c r="Y433" s="20">
        <f t="shared" si="85"/>
        <v>0</v>
      </c>
      <c r="Z433" s="20">
        <f t="shared" si="86"/>
        <v>0</v>
      </c>
      <c r="AA433" s="20">
        <f t="shared" si="87"/>
        <v>0</v>
      </c>
      <c r="AB433" s="21">
        <f t="shared" si="88"/>
        <v>0</v>
      </c>
    </row>
    <row r="434" spans="1:28" outlineLevel="2" x14ac:dyDescent="0.35">
      <c r="A434" s="15" t="s">
        <v>199</v>
      </c>
      <c r="B434" s="16" t="s">
        <v>33</v>
      </c>
      <c r="C434" s="16" t="s">
        <v>100</v>
      </c>
      <c r="D434" s="16" t="s">
        <v>103</v>
      </c>
      <c r="E434" s="16"/>
      <c r="F434" s="16" t="s">
        <v>36</v>
      </c>
      <c r="G434" s="16">
        <v>1120</v>
      </c>
      <c r="H434" s="16">
        <v>3480</v>
      </c>
      <c r="I434" s="17" t="s">
        <v>104</v>
      </c>
      <c r="J434" s="18">
        <v>1854023</v>
      </c>
      <c r="K434" s="19">
        <v>1574023</v>
      </c>
      <c r="L434" s="19">
        <v>0</v>
      </c>
      <c r="M434" s="19">
        <v>0</v>
      </c>
      <c r="N434" s="19">
        <v>0</v>
      </c>
      <c r="O434" s="19">
        <v>1574023</v>
      </c>
      <c r="P434" s="19">
        <v>0</v>
      </c>
      <c r="Q434" s="19">
        <v>150000</v>
      </c>
      <c r="R434" s="19">
        <v>0</v>
      </c>
      <c r="S434" s="19">
        <v>41540.79</v>
      </c>
      <c r="T434" s="19">
        <v>41540.79</v>
      </c>
      <c r="U434" s="19">
        <v>786952.21</v>
      </c>
      <c r="V434" s="19">
        <v>1382482.21</v>
      </c>
      <c r="W434" s="19">
        <v>0</v>
      </c>
      <c r="X434" s="19">
        <v>1382482.21</v>
      </c>
      <c r="Y434" s="20">
        <f t="shared" si="85"/>
        <v>2.6391475855181278E-2</v>
      </c>
      <c r="Z434" s="20">
        <f t="shared" si="86"/>
        <v>2.6391475855181278E-2</v>
      </c>
      <c r="AA434" s="20">
        <f t="shared" si="87"/>
        <v>9.529720976122967E-2</v>
      </c>
      <c r="AB434" s="21">
        <f t="shared" si="88"/>
        <v>0.12168868561641094</v>
      </c>
    </row>
    <row r="435" spans="1:28" outlineLevel="2" x14ac:dyDescent="0.35">
      <c r="A435" s="15" t="s">
        <v>276</v>
      </c>
      <c r="B435" s="16" t="s">
        <v>281</v>
      </c>
      <c r="C435" s="16" t="s">
        <v>100</v>
      </c>
      <c r="D435" s="16" t="s">
        <v>103</v>
      </c>
      <c r="E435" s="16"/>
      <c r="F435" s="16" t="s">
        <v>36</v>
      </c>
      <c r="G435" s="16">
        <v>1120</v>
      </c>
      <c r="H435" s="16">
        <v>3480</v>
      </c>
      <c r="I435" s="17" t="s">
        <v>284</v>
      </c>
      <c r="J435" s="19">
        <v>0</v>
      </c>
      <c r="K435" s="19">
        <v>925229</v>
      </c>
      <c r="L435" s="19">
        <v>0</v>
      </c>
      <c r="M435" s="19">
        <v>0</v>
      </c>
      <c r="N435" s="19">
        <v>0</v>
      </c>
      <c r="O435" s="19">
        <v>925229</v>
      </c>
      <c r="P435" s="19">
        <v>0</v>
      </c>
      <c r="Q435" s="19">
        <v>0</v>
      </c>
      <c r="R435" s="19">
        <v>0</v>
      </c>
      <c r="S435" s="19">
        <v>0</v>
      </c>
      <c r="T435" s="19">
        <v>0</v>
      </c>
      <c r="U435" s="19">
        <v>925229</v>
      </c>
      <c r="V435" s="19">
        <v>925229</v>
      </c>
      <c r="W435" s="19">
        <v>0</v>
      </c>
      <c r="X435" s="19">
        <v>925229</v>
      </c>
      <c r="Y435" s="20">
        <f t="shared" si="85"/>
        <v>0</v>
      </c>
      <c r="Z435" s="20">
        <f t="shared" si="86"/>
        <v>0</v>
      </c>
      <c r="AA435" s="20">
        <f t="shared" si="87"/>
        <v>0</v>
      </c>
      <c r="AB435" s="21">
        <f t="shared" si="88"/>
        <v>0</v>
      </c>
    </row>
    <row r="436" spans="1:28" outlineLevel="2" x14ac:dyDescent="0.35">
      <c r="A436" s="15" t="s">
        <v>276</v>
      </c>
      <c r="B436" s="16" t="s">
        <v>309</v>
      </c>
      <c r="C436" s="16" t="s">
        <v>100</v>
      </c>
      <c r="D436" s="16" t="s">
        <v>103</v>
      </c>
      <c r="E436" s="16"/>
      <c r="F436" s="16" t="s">
        <v>36</v>
      </c>
      <c r="G436" s="16">
        <v>1120</v>
      </c>
      <c r="H436" s="16">
        <v>3480</v>
      </c>
      <c r="I436" s="17" t="s">
        <v>104</v>
      </c>
      <c r="J436" s="18">
        <v>9707550</v>
      </c>
      <c r="K436" s="19">
        <v>9707550</v>
      </c>
      <c r="L436" s="19">
        <v>0</v>
      </c>
      <c r="M436" s="19">
        <v>0</v>
      </c>
      <c r="N436" s="19">
        <v>0</v>
      </c>
      <c r="O436" s="19">
        <v>9707550</v>
      </c>
      <c r="P436" s="19">
        <v>0</v>
      </c>
      <c r="Q436" s="19">
        <v>0</v>
      </c>
      <c r="R436" s="19">
        <v>0</v>
      </c>
      <c r="S436" s="19">
        <v>4631286.33</v>
      </c>
      <c r="T436" s="19">
        <v>0</v>
      </c>
      <c r="U436" s="19">
        <v>1018713.67</v>
      </c>
      <c r="V436" s="19">
        <v>5076263.67</v>
      </c>
      <c r="W436" s="19">
        <v>0</v>
      </c>
      <c r="X436" s="19">
        <v>5076263.67</v>
      </c>
      <c r="Y436" s="20">
        <f t="shared" si="85"/>
        <v>0.47708086283356771</v>
      </c>
      <c r="Z436" s="20">
        <f t="shared" si="86"/>
        <v>0.47708086283356771</v>
      </c>
      <c r="AA436" s="20">
        <f t="shared" si="87"/>
        <v>0</v>
      </c>
      <c r="AB436" s="21">
        <f t="shared" si="88"/>
        <v>0.47708086283356771</v>
      </c>
    </row>
    <row r="437" spans="1:28" outlineLevel="2" x14ac:dyDescent="0.35">
      <c r="A437" s="15" t="s">
        <v>346</v>
      </c>
      <c r="B437" s="16" t="s">
        <v>33</v>
      </c>
      <c r="C437" s="16" t="s">
        <v>100</v>
      </c>
      <c r="D437" s="16" t="s">
        <v>103</v>
      </c>
      <c r="E437" s="16"/>
      <c r="F437" s="16" t="s">
        <v>36</v>
      </c>
      <c r="G437" s="16">
        <v>1120</v>
      </c>
      <c r="H437" s="16">
        <v>3480</v>
      </c>
      <c r="I437" s="17" t="s">
        <v>104</v>
      </c>
      <c r="J437" s="18">
        <v>4521310</v>
      </c>
      <c r="K437" s="19">
        <v>4395315</v>
      </c>
      <c r="L437" s="19">
        <v>0</v>
      </c>
      <c r="M437" s="19">
        <v>0</v>
      </c>
      <c r="N437" s="19">
        <v>0</v>
      </c>
      <c r="O437" s="19">
        <v>4395315</v>
      </c>
      <c r="P437" s="19">
        <v>0</v>
      </c>
      <c r="Q437" s="19">
        <v>0</v>
      </c>
      <c r="R437" s="19">
        <v>0</v>
      </c>
      <c r="S437" s="19">
        <v>3850607.41</v>
      </c>
      <c r="T437" s="19">
        <v>3850607.41</v>
      </c>
      <c r="U437" s="19">
        <v>544706.71</v>
      </c>
      <c r="V437" s="19">
        <v>544707.59</v>
      </c>
      <c r="W437" s="19">
        <v>0</v>
      </c>
      <c r="X437" s="19">
        <v>544707.58999999985</v>
      </c>
      <c r="Y437" s="20">
        <f t="shared" si="85"/>
        <v>0.8760708640905146</v>
      </c>
      <c r="Z437" s="20">
        <f t="shared" si="86"/>
        <v>0.8760708640905146</v>
      </c>
      <c r="AA437" s="20">
        <f t="shared" si="87"/>
        <v>0</v>
      </c>
      <c r="AB437" s="21">
        <f t="shared" si="88"/>
        <v>0.8760708640905146</v>
      </c>
    </row>
    <row r="438" spans="1:28" outlineLevel="2" x14ac:dyDescent="0.35">
      <c r="A438" s="15" t="s">
        <v>353</v>
      </c>
      <c r="B438" s="16" t="s">
        <v>33</v>
      </c>
      <c r="C438" s="16" t="s">
        <v>100</v>
      </c>
      <c r="D438" s="16" t="s">
        <v>103</v>
      </c>
      <c r="E438" s="16"/>
      <c r="F438" s="16" t="s">
        <v>36</v>
      </c>
      <c r="G438" s="16">
        <v>1120</v>
      </c>
      <c r="H438" s="16">
        <v>3460</v>
      </c>
      <c r="I438" s="17" t="s">
        <v>284</v>
      </c>
      <c r="J438" s="19">
        <v>0</v>
      </c>
      <c r="K438" s="19">
        <v>167761</v>
      </c>
      <c r="L438" s="19">
        <v>0</v>
      </c>
      <c r="M438" s="19">
        <v>0</v>
      </c>
      <c r="N438" s="19">
        <v>0</v>
      </c>
      <c r="O438" s="19">
        <v>167761</v>
      </c>
      <c r="P438" s="19">
        <v>0</v>
      </c>
      <c r="Q438" s="19">
        <v>0</v>
      </c>
      <c r="R438" s="19">
        <v>0</v>
      </c>
      <c r="S438" s="19">
        <v>167760.31</v>
      </c>
      <c r="T438" s="19">
        <v>167760.31</v>
      </c>
      <c r="U438" s="19">
        <v>0.69</v>
      </c>
      <c r="V438" s="19">
        <v>0.69</v>
      </c>
      <c r="W438" s="19">
        <v>0</v>
      </c>
      <c r="X438" s="19">
        <v>0.69000000000232831</v>
      </c>
      <c r="Y438" s="20">
        <f t="shared" si="85"/>
        <v>0.99999588700591913</v>
      </c>
      <c r="Z438" s="20">
        <f t="shared" si="86"/>
        <v>0.99999588700591913</v>
      </c>
      <c r="AA438" s="20">
        <f t="shared" si="87"/>
        <v>0</v>
      </c>
      <c r="AB438" s="21">
        <f t="shared" si="88"/>
        <v>0.99999588700591913</v>
      </c>
    </row>
    <row r="439" spans="1:28" outlineLevel="1" x14ac:dyDescent="0.35">
      <c r="A439" s="22"/>
      <c r="B439" s="23"/>
      <c r="C439" s="23"/>
      <c r="D439" s="23" t="s">
        <v>569</v>
      </c>
      <c r="E439" s="23"/>
      <c r="F439" s="23"/>
      <c r="G439" s="23"/>
      <c r="H439" s="23"/>
      <c r="I439" s="24"/>
      <c r="J439" s="25">
        <f t="shared" ref="J439:X439" si="94">SUBTOTAL(9,J433:J438)</f>
        <v>16643396</v>
      </c>
      <c r="K439" s="26">
        <f t="shared" si="94"/>
        <v>17330391</v>
      </c>
      <c r="L439" s="26">
        <f t="shared" si="94"/>
        <v>0</v>
      </c>
      <c r="M439" s="26">
        <f t="shared" si="94"/>
        <v>0</v>
      </c>
      <c r="N439" s="26">
        <f t="shared" si="94"/>
        <v>0</v>
      </c>
      <c r="O439" s="26">
        <f t="shared" si="94"/>
        <v>17330391</v>
      </c>
      <c r="P439" s="26">
        <f t="shared" si="94"/>
        <v>0</v>
      </c>
      <c r="Q439" s="26">
        <f t="shared" si="94"/>
        <v>150000</v>
      </c>
      <c r="R439" s="26">
        <f t="shared" si="94"/>
        <v>0</v>
      </c>
      <c r="S439" s="26">
        <f t="shared" si="94"/>
        <v>8691194.8400000017</v>
      </c>
      <c r="T439" s="26">
        <f t="shared" si="94"/>
        <v>4059908.5100000002</v>
      </c>
      <c r="U439" s="26">
        <f t="shared" si="94"/>
        <v>3836115.28</v>
      </c>
      <c r="V439" s="26">
        <f t="shared" si="94"/>
        <v>8489196.1600000001</v>
      </c>
      <c r="W439" s="26">
        <f t="shared" si="94"/>
        <v>0</v>
      </c>
      <c r="X439" s="26">
        <f t="shared" si="94"/>
        <v>8489196.1599999983</v>
      </c>
      <c r="Y439" s="27">
        <f t="shared" si="85"/>
        <v>0.50150021658484234</v>
      </c>
      <c r="Z439" s="27">
        <f t="shared" si="86"/>
        <v>0.50150021658484234</v>
      </c>
      <c r="AA439" s="27">
        <f t="shared" si="87"/>
        <v>8.6553153936342227E-3</v>
      </c>
      <c r="AB439" s="28">
        <f t="shared" si="88"/>
        <v>0.51015553197847652</v>
      </c>
    </row>
    <row r="440" spans="1:28" outlineLevel="2" x14ac:dyDescent="0.35">
      <c r="A440" s="15" t="s">
        <v>199</v>
      </c>
      <c r="B440" s="16" t="s">
        <v>33</v>
      </c>
      <c r="C440" s="16" t="s">
        <v>100</v>
      </c>
      <c r="D440" s="16" t="s">
        <v>242</v>
      </c>
      <c r="E440" s="16"/>
      <c r="F440" s="16" t="s">
        <v>36</v>
      </c>
      <c r="G440" s="16">
        <v>1120</v>
      </c>
      <c r="H440" s="16">
        <v>3480</v>
      </c>
      <c r="I440" s="17" t="s">
        <v>243</v>
      </c>
      <c r="J440" s="18">
        <v>479500</v>
      </c>
      <c r="K440" s="19">
        <v>479500</v>
      </c>
      <c r="L440" s="19">
        <v>0</v>
      </c>
      <c r="M440" s="19">
        <v>0</v>
      </c>
      <c r="N440" s="19">
        <v>0</v>
      </c>
      <c r="O440" s="19">
        <v>479500</v>
      </c>
      <c r="P440" s="19">
        <v>0</v>
      </c>
      <c r="Q440" s="19">
        <v>100000</v>
      </c>
      <c r="R440" s="19">
        <v>0</v>
      </c>
      <c r="S440" s="19">
        <v>0</v>
      </c>
      <c r="T440" s="19">
        <v>0</v>
      </c>
      <c r="U440" s="19">
        <v>100000</v>
      </c>
      <c r="V440" s="19">
        <v>379500</v>
      </c>
      <c r="W440" s="19">
        <v>0</v>
      </c>
      <c r="X440" s="19">
        <v>379500</v>
      </c>
      <c r="Y440" s="20">
        <f t="shared" si="85"/>
        <v>0</v>
      </c>
      <c r="Z440" s="20">
        <f t="shared" si="86"/>
        <v>0</v>
      </c>
      <c r="AA440" s="20">
        <f t="shared" si="87"/>
        <v>0.20855057351407716</v>
      </c>
      <c r="AB440" s="21">
        <f t="shared" si="88"/>
        <v>0.20855057351407716</v>
      </c>
    </row>
    <row r="441" spans="1:28" outlineLevel="2" x14ac:dyDescent="0.35">
      <c r="A441" s="15" t="s">
        <v>346</v>
      </c>
      <c r="B441" s="16" t="s">
        <v>33</v>
      </c>
      <c r="C441" s="16" t="s">
        <v>100</v>
      </c>
      <c r="D441" s="16" t="s">
        <v>242</v>
      </c>
      <c r="E441" s="16"/>
      <c r="F441" s="16" t="s">
        <v>36</v>
      </c>
      <c r="G441" s="16">
        <v>1120</v>
      </c>
      <c r="H441" s="16">
        <v>3480</v>
      </c>
      <c r="I441" s="17" t="s">
        <v>243</v>
      </c>
      <c r="J441" s="18">
        <v>3161694</v>
      </c>
      <c r="K441" s="19">
        <v>3161694</v>
      </c>
      <c r="L441" s="19">
        <v>0</v>
      </c>
      <c r="M441" s="19">
        <v>0</v>
      </c>
      <c r="N441" s="19">
        <v>0</v>
      </c>
      <c r="O441" s="19">
        <v>3161694</v>
      </c>
      <c r="P441" s="19">
        <v>3029647</v>
      </c>
      <c r="Q441" s="19">
        <v>0</v>
      </c>
      <c r="R441" s="19">
        <v>0</v>
      </c>
      <c r="S441" s="19">
        <v>0</v>
      </c>
      <c r="T441" s="19">
        <v>0</v>
      </c>
      <c r="U441" s="19">
        <v>132047</v>
      </c>
      <c r="V441" s="19">
        <v>132047</v>
      </c>
      <c r="W441" s="19">
        <v>0</v>
      </c>
      <c r="X441" s="19">
        <v>132047</v>
      </c>
      <c r="Y441" s="20">
        <f t="shared" si="85"/>
        <v>0</v>
      </c>
      <c r="Z441" s="20">
        <f t="shared" si="86"/>
        <v>0</v>
      </c>
      <c r="AA441" s="20">
        <f t="shared" si="87"/>
        <v>0.95823536370059847</v>
      </c>
      <c r="AB441" s="21">
        <f t="shared" si="88"/>
        <v>0.95823536370059847</v>
      </c>
    </row>
    <row r="442" spans="1:28" outlineLevel="1" x14ac:dyDescent="0.35">
      <c r="A442" s="22"/>
      <c r="B442" s="23"/>
      <c r="C442" s="23"/>
      <c r="D442" s="23" t="s">
        <v>570</v>
      </c>
      <c r="E442" s="23"/>
      <c r="F442" s="23"/>
      <c r="G442" s="23"/>
      <c r="H442" s="23"/>
      <c r="I442" s="24"/>
      <c r="J442" s="25">
        <f t="shared" ref="J442:X442" si="95">SUBTOTAL(9,J440:J441)</f>
        <v>3641194</v>
      </c>
      <c r="K442" s="26">
        <f t="shared" si="95"/>
        <v>3641194</v>
      </c>
      <c r="L442" s="26">
        <f t="shared" si="95"/>
        <v>0</v>
      </c>
      <c r="M442" s="26">
        <f t="shared" si="95"/>
        <v>0</v>
      </c>
      <c r="N442" s="26">
        <f t="shared" si="95"/>
        <v>0</v>
      </c>
      <c r="O442" s="26">
        <f t="shared" si="95"/>
        <v>3641194</v>
      </c>
      <c r="P442" s="26">
        <f t="shared" si="95"/>
        <v>3029647</v>
      </c>
      <c r="Q442" s="26">
        <f t="shared" si="95"/>
        <v>100000</v>
      </c>
      <c r="R442" s="26">
        <f t="shared" si="95"/>
        <v>0</v>
      </c>
      <c r="S442" s="26">
        <f t="shared" si="95"/>
        <v>0</v>
      </c>
      <c r="T442" s="26">
        <f t="shared" si="95"/>
        <v>0</v>
      </c>
      <c r="U442" s="26">
        <f t="shared" si="95"/>
        <v>232047</v>
      </c>
      <c r="V442" s="26">
        <f t="shared" si="95"/>
        <v>511547</v>
      </c>
      <c r="W442" s="26">
        <f t="shared" si="95"/>
        <v>0</v>
      </c>
      <c r="X442" s="26">
        <f t="shared" si="95"/>
        <v>511547</v>
      </c>
      <c r="Y442" s="27">
        <f t="shared" si="85"/>
        <v>0</v>
      </c>
      <c r="Z442" s="27">
        <f t="shared" si="86"/>
        <v>0</v>
      </c>
      <c r="AA442" s="27">
        <f t="shared" si="87"/>
        <v>0.85951119330637149</v>
      </c>
      <c r="AB442" s="28">
        <f t="shared" si="88"/>
        <v>0.85951119330637149</v>
      </c>
    </row>
    <row r="443" spans="1:28" outlineLevel="2" x14ac:dyDescent="0.35">
      <c r="A443" s="15" t="s">
        <v>32</v>
      </c>
      <c r="B443" s="16" t="s">
        <v>33</v>
      </c>
      <c r="C443" s="16" t="s">
        <v>100</v>
      </c>
      <c r="D443" s="16" t="s">
        <v>105</v>
      </c>
      <c r="E443" s="16"/>
      <c r="F443" s="16" t="s">
        <v>36</v>
      </c>
      <c r="G443" s="16">
        <v>1120</v>
      </c>
      <c r="H443" s="16">
        <v>3480</v>
      </c>
      <c r="I443" s="17" t="s">
        <v>106</v>
      </c>
      <c r="J443" s="18">
        <v>6000000</v>
      </c>
      <c r="K443" s="19">
        <v>6000000</v>
      </c>
      <c r="L443" s="19">
        <v>0</v>
      </c>
      <c r="M443" s="19">
        <v>0</v>
      </c>
      <c r="N443" s="19">
        <v>0</v>
      </c>
      <c r="O443" s="19">
        <v>6000000</v>
      </c>
      <c r="P443" s="19">
        <v>0</v>
      </c>
      <c r="Q443" s="19">
        <v>293273.15999999997</v>
      </c>
      <c r="R443" s="19">
        <v>0</v>
      </c>
      <c r="S443" s="19">
        <v>2706726.84</v>
      </c>
      <c r="T443" s="19">
        <v>2706726.84</v>
      </c>
      <c r="U443" s="19">
        <v>3000000</v>
      </c>
      <c r="V443" s="19">
        <v>3000000</v>
      </c>
      <c r="W443" s="19">
        <v>0</v>
      </c>
      <c r="X443" s="19">
        <v>3000000</v>
      </c>
      <c r="Y443" s="20">
        <f t="shared" si="85"/>
        <v>0.45112113999999998</v>
      </c>
      <c r="Z443" s="20">
        <f t="shared" si="86"/>
        <v>0.45112113999999998</v>
      </c>
      <c r="AA443" s="20">
        <f t="shared" si="87"/>
        <v>4.8878859999999996E-2</v>
      </c>
      <c r="AB443" s="21">
        <f t="shared" si="88"/>
        <v>0.5</v>
      </c>
    </row>
    <row r="444" spans="1:28" outlineLevel="2" x14ac:dyDescent="0.35">
      <c r="A444" s="15" t="s">
        <v>276</v>
      </c>
      <c r="B444" s="16" t="s">
        <v>277</v>
      </c>
      <c r="C444" s="16" t="s">
        <v>100</v>
      </c>
      <c r="D444" s="16" t="s">
        <v>105</v>
      </c>
      <c r="E444" s="16"/>
      <c r="F444" s="16" t="s">
        <v>36</v>
      </c>
      <c r="G444" s="16">
        <v>1120</v>
      </c>
      <c r="H444" s="16">
        <v>3480</v>
      </c>
      <c r="I444" s="17" t="s">
        <v>106</v>
      </c>
      <c r="J444" s="18">
        <v>1500000</v>
      </c>
      <c r="K444" s="19">
        <v>1500000</v>
      </c>
      <c r="L444" s="19">
        <v>0</v>
      </c>
      <c r="M444" s="19">
        <v>0</v>
      </c>
      <c r="N444" s="19">
        <v>0</v>
      </c>
      <c r="O444" s="19">
        <v>1500000</v>
      </c>
      <c r="P444" s="19">
        <v>0</v>
      </c>
      <c r="Q444" s="19">
        <v>0</v>
      </c>
      <c r="R444" s="19">
        <v>0</v>
      </c>
      <c r="S444" s="19">
        <v>1006227.35</v>
      </c>
      <c r="T444" s="19">
        <v>1006227.35</v>
      </c>
      <c r="U444" s="19">
        <v>493772.65</v>
      </c>
      <c r="V444" s="19">
        <v>493772.65</v>
      </c>
      <c r="W444" s="19">
        <v>0</v>
      </c>
      <c r="X444" s="19">
        <v>493772.65</v>
      </c>
      <c r="Y444" s="20">
        <f t="shared" si="85"/>
        <v>0.67081823333333335</v>
      </c>
      <c r="Z444" s="20">
        <f t="shared" si="86"/>
        <v>0.67081823333333335</v>
      </c>
      <c r="AA444" s="20">
        <f t="shared" si="87"/>
        <v>0</v>
      </c>
      <c r="AB444" s="21">
        <f t="shared" si="88"/>
        <v>0.67081823333333335</v>
      </c>
    </row>
    <row r="445" spans="1:28" outlineLevel="1" x14ac:dyDescent="0.35">
      <c r="A445" s="22"/>
      <c r="B445" s="23"/>
      <c r="C445" s="23"/>
      <c r="D445" s="23" t="s">
        <v>571</v>
      </c>
      <c r="E445" s="23"/>
      <c r="F445" s="23"/>
      <c r="G445" s="23"/>
      <c r="H445" s="23"/>
      <c r="I445" s="24"/>
      <c r="J445" s="25">
        <f t="shared" ref="J445:X445" si="96">SUBTOTAL(9,J443:J444)</f>
        <v>7500000</v>
      </c>
      <c r="K445" s="26">
        <f t="shared" si="96"/>
        <v>7500000</v>
      </c>
      <c r="L445" s="26">
        <f t="shared" si="96"/>
        <v>0</v>
      </c>
      <c r="M445" s="26">
        <f t="shared" si="96"/>
        <v>0</v>
      </c>
      <c r="N445" s="26">
        <f t="shared" si="96"/>
        <v>0</v>
      </c>
      <c r="O445" s="26">
        <f t="shared" si="96"/>
        <v>7500000</v>
      </c>
      <c r="P445" s="26">
        <f t="shared" si="96"/>
        <v>0</v>
      </c>
      <c r="Q445" s="26">
        <f t="shared" si="96"/>
        <v>293273.15999999997</v>
      </c>
      <c r="R445" s="26">
        <f t="shared" si="96"/>
        <v>0</v>
      </c>
      <c r="S445" s="26">
        <f t="shared" si="96"/>
        <v>3712954.19</v>
      </c>
      <c r="T445" s="26">
        <f t="shared" si="96"/>
        <v>3712954.19</v>
      </c>
      <c r="U445" s="26">
        <f t="shared" si="96"/>
        <v>3493772.65</v>
      </c>
      <c r="V445" s="26">
        <f t="shared" si="96"/>
        <v>3493772.65</v>
      </c>
      <c r="W445" s="26">
        <f t="shared" si="96"/>
        <v>0</v>
      </c>
      <c r="X445" s="26">
        <f t="shared" si="96"/>
        <v>3493772.65</v>
      </c>
      <c r="Y445" s="27">
        <f t="shared" si="85"/>
        <v>0.49506055866666665</v>
      </c>
      <c r="Z445" s="27">
        <f t="shared" si="86"/>
        <v>0.49506055866666665</v>
      </c>
      <c r="AA445" s="27">
        <f t="shared" si="87"/>
        <v>3.9103087999999994E-2</v>
      </c>
      <c r="AB445" s="28">
        <f t="shared" si="88"/>
        <v>0.5341636466666666</v>
      </c>
    </row>
    <row r="446" spans="1:28" outlineLevel="2" x14ac:dyDescent="0.35">
      <c r="A446" s="15" t="s">
        <v>199</v>
      </c>
      <c r="B446" s="16" t="s">
        <v>33</v>
      </c>
      <c r="C446" s="16" t="s">
        <v>100</v>
      </c>
      <c r="D446" s="16" t="s">
        <v>244</v>
      </c>
      <c r="E446" s="16"/>
      <c r="F446" s="16" t="s">
        <v>36</v>
      </c>
      <c r="G446" s="16">
        <v>1120</v>
      </c>
      <c r="H446" s="16">
        <v>3480</v>
      </c>
      <c r="I446" s="17" t="s">
        <v>245</v>
      </c>
      <c r="J446" s="18">
        <v>1485176</v>
      </c>
      <c r="K446" s="19">
        <v>1485176</v>
      </c>
      <c r="L446" s="19">
        <v>0</v>
      </c>
      <c r="M446" s="19">
        <v>0</v>
      </c>
      <c r="N446" s="19">
        <v>0</v>
      </c>
      <c r="O446" s="19">
        <v>1485176</v>
      </c>
      <c r="P446" s="19">
        <v>0</v>
      </c>
      <c r="Q446" s="19">
        <v>53153.3</v>
      </c>
      <c r="R446" s="19">
        <v>0</v>
      </c>
      <c r="S446" s="19">
        <v>280123.63</v>
      </c>
      <c r="T446" s="19">
        <v>280123.63</v>
      </c>
      <c r="U446" s="19">
        <v>196723.07</v>
      </c>
      <c r="V446" s="19">
        <v>1151899.07</v>
      </c>
      <c r="W446" s="19">
        <v>0</v>
      </c>
      <c r="X446" s="19">
        <v>1151899.0699999998</v>
      </c>
      <c r="Y446" s="20">
        <f t="shared" si="85"/>
        <v>0.18861308693380449</v>
      </c>
      <c r="Z446" s="20">
        <f t="shared" si="86"/>
        <v>0.18861308693380449</v>
      </c>
      <c r="AA446" s="20">
        <f t="shared" si="87"/>
        <v>3.5789226327384772E-2</v>
      </c>
      <c r="AB446" s="21">
        <f t="shared" si="88"/>
        <v>0.22440231326118926</v>
      </c>
    </row>
    <row r="447" spans="1:28" outlineLevel="2" x14ac:dyDescent="0.35">
      <c r="A447" s="15" t="s">
        <v>346</v>
      </c>
      <c r="B447" s="16" t="s">
        <v>33</v>
      </c>
      <c r="C447" s="16" t="s">
        <v>100</v>
      </c>
      <c r="D447" s="16" t="s">
        <v>244</v>
      </c>
      <c r="E447" s="16"/>
      <c r="F447" s="16" t="s">
        <v>36</v>
      </c>
      <c r="G447" s="16">
        <v>1120</v>
      </c>
      <c r="H447" s="16">
        <v>3480</v>
      </c>
      <c r="I447" s="17" t="s">
        <v>245</v>
      </c>
      <c r="J447" s="18">
        <v>1293708</v>
      </c>
      <c r="K447" s="19">
        <v>1192013</v>
      </c>
      <c r="L447" s="19">
        <v>0</v>
      </c>
      <c r="M447" s="19">
        <v>0</v>
      </c>
      <c r="N447" s="19">
        <v>0</v>
      </c>
      <c r="O447" s="19">
        <v>1192013</v>
      </c>
      <c r="P447" s="19">
        <v>0</v>
      </c>
      <c r="Q447" s="19">
        <v>0</v>
      </c>
      <c r="R447" s="19">
        <v>0</v>
      </c>
      <c r="S447" s="19">
        <v>657685.55000000005</v>
      </c>
      <c r="T447" s="19">
        <v>657685.55000000005</v>
      </c>
      <c r="U447" s="19">
        <v>534327.18000000005</v>
      </c>
      <c r="V447" s="19">
        <v>534327.44999999995</v>
      </c>
      <c r="W447" s="19">
        <v>0</v>
      </c>
      <c r="X447" s="19">
        <v>534327.44999999995</v>
      </c>
      <c r="Y447" s="20">
        <f t="shared" si="85"/>
        <v>0.5517436051452459</v>
      </c>
      <c r="Z447" s="20">
        <f t="shared" si="86"/>
        <v>0.5517436051452459</v>
      </c>
      <c r="AA447" s="20">
        <f t="shared" si="87"/>
        <v>0</v>
      </c>
      <c r="AB447" s="21">
        <f t="shared" si="88"/>
        <v>0.5517436051452459</v>
      </c>
    </row>
    <row r="448" spans="1:28" outlineLevel="1" x14ac:dyDescent="0.35">
      <c r="A448" s="22"/>
      <c r="B448" s="23"/>
      <c r="C448" s="23"/>
      <c r="D448" s="23" t="s">
        <v>572</v>
      </c>
      <c r="E448" s="23"/>
      <c r="F448" s="23"/>
      <c r="G448" s="23"/>
      <c r="H448" s="23"/>
      <c r="I448" s="24"/>
      <c r="J448" s="25">
        <f t="shared" ref="J448:X448" si="97">SUBTOTAL(9,J446:J447)</f>
        <v>2778884</v>
      </c>
      <c r="K448" s="26">
        <f t="shared" si="97"/>
        <v>2677189</v>
      </c>
      <c r="L448" s="26">
        <f t="shared" si="97"/>
        <v>0</v>
      </c>
      <c r="M448" s="26">
        <f t="shared" si="97"/>
        <v>0</v>
      </c>
      <c r="N448" s="26">
        <f t="shared" si="97"/>
        <v>0</v>
      </c>
      <c r="O448" s="26">
        <f t="shared" si="97"/>
        <v>2677189</v>
      </c>
      <c r="P448" s="26">
        <f t="shared" si="97"/>
        <v>0</v>
      </c>
      <c r="Q448" s="26">
        <f t="shared" si="97"/>
        <v>53153.3</v>
      </c>
      <c r="R448" s="26">
        <f t="shared" si="97"/>
        <v>0</v>
      </c>
      <c r="S448" s="26">
        <f t="shared" si="97"/>
        <v>937809.18</v>
      </c>
      <c r="T448" s="26">
        <f t="shared" si="97"/>
        <v>937809.18</v>
      </c>
      <c r="U448" s="26">
        <f t="shared" si="97"/>
        <v>731050.25</v>
      </c>
      <c r="V448" s="26">
        <f t="shared" si="97"/>
        <v>1686226.52</v>
      </c>
      <c r="W448" s="26">
        <f t="shared" si="97"/>
        <v>0</v>
      </c>
      <c r="X448" s="26">
        <f t="shared" si="97"/>
        <v>1686226.5199999998</v>
      </c>
      <c r="Y448" s="27">
        <f t="shared" si="85"/>
        <v>0.35029621741311506</v>
      </c>
      <c r="Z448" s="27">
        <f t="shared" si="86"/>
        <v>0.35029621741311506</v>
      </c>
      <c r="AA448" s="27">
        <f t="shared" si="87"/>
        <v>1.9854145523532332E-2</v>
      </c>
      <c r="AB448" s="28">
        <f t="shared" si="88"/>
        <v>0.37015036293664738</v>
      </c>
    </row>
    <row r="449" spans="1:28" outlineLevel="2" x14ac:dyDescent="0.35">
      <c r="A449" s="15" t="s">
        <v>199</v>
      </c>
      <c r="B449" s="16" t="s">
        <v>33</v>
      </c>
      <c r="C449" s="16" t="s">
        <v>100</v>
      </c>
      <c r="D449" s="16" t="s">
        <v>246</v>
      </c>
      <c r="E449" s="16"/>
      <c r="F449" s="16" t="s">
        <v>36</v>
      </c>
      <c r="G449" s="16">
        <v>1120</v>
      </c>
      <c r="H449" s="16">
        <v>3480</v>
      </c>
      <c r="I449" s="17" t="s">
        <v>247</v>
      </c>
      <c r="J449" s="18">
        <v>1145945</v>
      </c>
      <c r="K449" s="19">
        <v>1145945</v>
      </c>
      <c r="L449" s="19">
        <v>0</v>
      </c>
      <c r="M449" s="19">
        <v>0</v>
      </c>
      <c r="N449" s="19">
        <v>0</v>
      </c>
      <c r="O449" s="19">
        <v>1145945</v>
      </c>
      <c r="P449" s="19">
        <v>0</v>
      </c>
      <c r="Q449" s="19">
        <v>100000.01</v>
      </c>
      <c r="R449" s="19">
        <v>0</v>
      </c>
      <c r="S449" s="19">
        <v>34726.480000000003</v>
      </c>
      <c r="T449" s="19">
        <v>34726.480000000003</v>
      </c>
      <c r="U449" s="19">
        <v>365273.51</v>
      </c>
      <c r="V449" s="19">
        <v>1011218.51</v>
      </c>
      <c r="W449" s="19">
        <v>0</v>
      </c>
      <c r="X449" s="19">
        <v>1011218.51</v>
      </c>
      <c r="Y449" s="20">
        <f t="shared" si="85"/>
        <v>3.0303792939451721E-2</v>
      </c>
      <c r="Z449" s="20">
        <f t="shared" si="86"/>
        <v>3.0303792939451721E-2</v>
      </c>
      <c r="AA449" s="20">
        <f t="shared" si="87"/>
        <v>8.7264231703964842E-2</v>
      </c>
      <c r="AB449" s="21">
        <f t="shared" si="88"/>
        <v>0.11756802464341656</v>
      </c>
    </row>
    <row r="450" spans="1:28" outlineLevel="2" x14ac:dyDescent="0.35">
      <c r="A450" s="15" t="s">
        <v>346</v>
      </c>
      <c r="B450" s="16" t="s">
        <v>33</v>
      </c>
      <c r="C450" s="16" t="s">
        <v>100</v>
      </c>
      <c r="D450" s="16" t="s">
        <v>246</v>
      </c>
      <c r="E450" s="16"/>
      <c r="F450" s="16" t="s">
        <v>36</v>
      </c>
      <c r="G450" s="16">
        <v>1120</v>
      </c>
      <c r="H450" s="16">
        <v>3480</v>
      </c>
      <c r="I450" s="17" t="s">
        <v>247</v>
      </c>
      <c r="J450" s="18">
        <v>197531</v>
      </c>
      <c r="K450" s="19">
        <v>197531</v>
      </c>
      <c r="L450" s="19">
        <v>0</v>
      </c>
      <c r="M450" s="19">
        <v>0</v>
      </c>
      <c r="N450" s="19">
        <v>0</v>
      </c>
      <c r="O450" s="19">
        <v>197531</v>
      </c>
      <c r="P450" s="19">
        <v>0</v>
      </c>
      <c r="Q450" s="19">
        <v>0</v>
      </c>
      <c r="R450" s="19">
        <v>0</v>
      </c>
      <c r="S450" s="19">
        <v>0</v>
      </c>
      <c r="T450" s="19">
        <v>0</v>
      </c>
      <c r="U450" s="19">
        <v>197531</v>
      </c>
      <c r="V450" s="19">
        <v>197531</v>
      </c>
      <c r="W450" s="19">
        <v>0</v>
      </c>
      <c r="X450" s="19">
        <v>197531</v>
      </c>
      <c r="Y450" s="20">
        <f t="shared" si="85"/>
        <v>0</v>
      </c>
      <c r="Z450" s="20">
        <f t="shared" si="86"/>
        <v>0</v>
      </c>
      <c r="AA450" s="20">
        <f t="shared" si="87"/>
        <v>0</v>
      </c>
      <c r="AB450" s="21">
        <f t="shared" si="88"/>
        <v>0</v>
      </c>
    </row>
    <row r="451" spans="1:28" outlineLevel="1" x14ac:dyDescent="0.35">
      <c r="A451" s="22"/>
      <c r="B451" s="23"/>
      <c r="C451" s="23"/>
      <c r="D451" s="23" t="s">
        <v>573</v>
      </c>
      <c r="E451" s="23"/>
      <c r="F451" s="23"/>
      <c r="G451" s="23"/>
      <c r="H451" s="23"/>
      <c r="I451" s="24"/>
      <c r="J451" s="25">
        <f t="shared" ref="J451:X451" si="98">SUBTOTAL(9,J449:J450)</f>
        <v>1343476</v>
      </c>
      <c r="K451" s="26">
        <f t="shared" si="98"/>
        <v>1343476</v>
      </c>
      <c r="L451" s="26">
        <f t="shared" si="98"/>
        <v>0</v>
      </c>
      <c r="M451" s="26">
        <f t="shared" si="98"/>
        <v>0</v>
      </c>
      <c r="N451" s="26">
        <f t="shared" si="98"/>
        <v>0</v>
      </c>
      <c r="O451" s="26">
        <f t="shared" si="98"/>
        <v>1343476</v>
      </c>
      <c r="P451" s="26">
        <f t="shared" si="98"/>
        <v>0</v>
      </c>
      <c r="Q451" s="26">
        <f t="shared" si="98"/>
        <v>100000.01</v>
      </c>
      <c r="R451" s="26">
        <f t="shared" si="98"/>
        <v>0</v>
      </c>
      <c r="S451" s="26">
        <f t="shared" si="98"/>
        <v>34726.480000000003</v>
      </c>
      <c r="T451" s="26">
        <f t="shared" si="98"/>
        <v>34726.480000000003</v>
      </c>
      <c r="U451" s="26">
        <f t="shared" si="98"/>
        <v>562804.51</v>
      </c>
      <c r="V451" s="26">
        <f t="shared" si="98"/>
        <v>1208749.51</v>
      </c>
      <c r="W451" s="26">
        <f t="shared" si="98"/>
        <v>0</v>
      </c>
      <c r="X451" s="26">
        <f t="shared" si="98"/>
        <v>1208749.51</v>
      </c>
      <c r="Y451" s="27">
        <f t="shared" si="85"/>
        <v>2.584823249540744E-2</v>
      </c>
      <c r="Z451" s="27">
        <f t="shared" si="86"/>
        <v>2.584823249540744E-2</v>
      </c>
      <c r="AA451" s="27">
        <f t="shared" si="87"/>
        <v>7.4433789662040853E-2</v>
      </c>
      <c r="AB451" s="28">
        <f t="shared" si="88"/>
        <v>0.10028202215744829</v>
      </c>
    </row>
    <row r="452" spans="1:28" outlineLevel="2" x14ac:dyDescent="0.35">
      <c r="A452" s="15" t="s">
        <v>199</v>
      </c>
      <c r="B452" s="16" t="s">
        <v>33</v>
      </c>
      <c r="C452" s="16" t="s">
        <v>100</v>
      </c>
      <c r="D452" s="16" t="s">
        <v>248</v>
      </c>
      <c r="E452" s="16"/>
      <c r="F452" s="16" t="s">
        <v>36</v>
      </c>
      <c r="G452" s="16">
        <v>1120</v>
      </c>
      <c r="H452" s="16">
        <v>3480</v>
      </c>
      <c r="I452" s="17" t="s">
        <v>249</v>
      </c>
      <c r="J452" s="18">
        <v>1162320</v>
      </c>
      <c r="K452" s="19">
        <v>1162320</v>
      </c>
      <c r="L452" s="19">
        <v>0</v>
      </c>
      <c r="M452" s="19">
        <v>0</v>
      </c>
      <c r="N452" s="19">
        <v>0</v>
      </c>
      <c r="O452" s="19">
        <v>1162320</v>
      </c>
      <c r="P452" s="19">
        <v>0</v>
      </c>
      <c r="Q452" s="19">
        <v>100000</v>
      </c>
      <c r="R452" s="19">
        <v>0</v>
      </c>
      <c r="S452" s="19">
        <v>0</v>
      </c>
      <c r="T452" s="19">
        <v>0</v>
      </c>
      <c r="U452" s="19">
        <v>400000</v>
      </c>
      <c r="V452" s="19">
        <v>1062320</v>
      </c>
      <c r="W452" s="19">
        <v>0</v>
      </c>
      <c r="X452" s="19">
        <v>1062320</v>
      </c>
      <c r="Y452" s="20">
        <f t="shared" si="85"/>
        <v>0</v>
      </c>
      <c r="Z452" s="20">
        <f t="shared" si="86"/>
        <v>0</v>
      </c>
      <c r="AA452" s="20">
        <f t="shared" si="87"/>
        <v>8.6034826897928282E-2</v>
      </c>
      <c r="AB452" s="21">
        <f t="shared" si="88"/>
        <v>8.6034826897928282E-2</v>
      </c>
    </row>
    <row r="453" spans="1:28" outlineLevel="1" x14ac:dyDescent="0.35">
      <c r="A453" s="22"/>
      <c r="B453" s="23"/>
      <c r="C453" s="23"/>
      <c r="D453" s="23" t="s">
        <v>574</v>
      </c>
      <c r="E453" s="23"/>
      <c r="F453" s="23"/>
      <c r="G453" s="23"/>
      <c r="H453" s="23"/>
      <c r="I453" s="24"/>
      <c r="J453" s="25">
        <f t="shared" ref="J453:X453" si="99">SUBTOTAL(9,J452:J452)</f>
        <v>1162320</v>
      </c>
      <c r="K453" s="26">
        <f t="shared" si="99"/>
        <v>1162320</v>
      </c>
      <c r="L453" s="26">
        <f t="shared" si="99"/>
        <v>0</v>
      </c>
      <c r="M453" s="26">
        <f t="shared" si="99"/>
        <v>0</v>
      </c>
      <c r="N453" s="26">
        <f t="shared" si="99"/>
        <v>0</v>
      </c>
      <c r="O453" s="26">
        <f t="shared" si="99"/>
        <v>1162320</v>
      </c>
      <c r="P453" s="26">
        <f t="shared" si="99"/>
        <v>0</v>
      </c>
      <c r="Q453" s="26">
        <f t="shared" si="99"/>
        <v>100000</v>
      </c>
      <c r="R453" s="26">
        <f t="shared" si="99"/>
        <v>0</v>
      </c>
      <c r="S453" s="26">
        <f t="shared" si="99"/>
        <v>0</v>
      </c>
      <c r="T453" s="26">
        <f t="shared" si="99"/>
        <v>0</v>
      </c>
      <c r="U453" s="26">
        <f t="shared" si="99"/>
        <v>400000</v>
      </c>
      <c r="V453" s="26">
        <f t="shared" si="99"/>
        <v>1062320</v>
      </c>
      <c r="W453" s="26">
        <f t="shared" si="99"/>
        <v>0</v>
      </c>
      <c r="X453" s="26">
        <f t="shared" si="99"/>
        <v>1062320</v>
      </c>
      <c r="Y453" s="27">
        <f t="shared" si="85"/>
        <v>0</v>
      </c>
      <c r="Z453" s="27">
        <f t="shared" si="86"/>
        <v>0</v>
      </c>
      <c r="AA453" s="27">
        <f t="shared" si="87"/>
        <v>8.6034826897928282E-2</v>
      </c>
      <c r="AB453" s="28">
        <f t="shared" si="88"/>
        <v>8.6034826897928282E-2</v>
      </c>
    </row>
    <row r="454" spans="1:28" outlineLevel="2" x14ac:dyDescent="0.35">
      <c r="A454" s="15" t="s">
        <v>32</v>
      </c>
      <c r="B454" s="16" t="s">
        <v>33</v>
      </c>
      <c r="C454" s="16" t="s">
        <v>100</v>
      </c>
      <c r="D454" s="16" t="s">
        <v>107</v>
      </c>
      <c r="E454" s="16"/>
      <c r="F454" s="16" t="s">
        <v>36</v>
      </c>
      <c r="G454" s="16">
        <v>1120</v>
      </c>
      <c r="H454" s="16">
        <v>3480</v>
      </c>
      <c r="I454" s="17" t="s">
        <v>108</v>
      </c>
      <c r="J454" s="18">
        <v>3546206</v>
      </c>
      <c r="K454" s="19">
        <v>3546206</v>
      </c>
      <c r="L454" s="19">
        <v>0</v>
      </c>
      <c r="M454" s="19">
        <v>0</v>
      </c>
      <c r="N454" s="19">
        <v>0</v>
      </c>
      <c r="O454" s="19">
        <v>3546206</v>
      </c>
      <c r="P454" s="19">
        <v>0</v>
      </c>
      <c r="Q454" s="19">
        <v>1503225.16</v>
      </c>
      <c r="R454" s="19">
        <v>0</v>
      </c>
      <c r="S454" s="19">
        <v>598900</v>
      </c>
      <c r="T454" s="19">
        <v>598900</v>
      </c>
      <c r="U454" s="19">
        <v>1444080.84</v>
      </c>
      <c r="V454" s="19">
        <v>1444080.84</v>
      </c>
      <c r="W454" s="19">
        <v>0</v>
      </c>
      <c r="X454" s="19">
        <v>1444080.84</v>
      </c>
      <c r="Y454" s="20">
        <f t="shared" si="85"/>
        <v>0.16888471792106832</v>
      </c>
      <c r="Z454" s="20">
        <f t="shared" si="86"/>
        <v>0.16888471792106832</v>
      </c>
      <c r="AA454" s="20">
        <f t="shared" si="87"/>
        <v>0.42389673921932342</v>
      </c>
      <c r="AB454" s="21">
        <f t="shared" si="88"/>
        <v>0.59278145714039177</v>
      </c>
    </row>
    <row r="455" spans="1:28" outlineLevel="2" x14ac:dyDescent="0.35">
      <c r="A455" s="15" t="s">
        <v>199</v>
      </c>
      <c r="B455" s="16" t="s">
        <v>33</v>
      </c>
      <c r="C455" s="16" t="s">
        <v>100</v>
      </c>
      <c r="D455" s="16" t="s">
        <v>107</v>
      </c>
      <c r="E455" s="16"/>
      <c r="F455" s="16" t="s">
        <v>36</v>
      </c>
      <c r="G455" s="16">
        <v>1120</v>
      </c>
      <c r="H455" s="16">
        <v>3480</v>
      </c>
      <c r="I455" s="17" t="s">
        <v>108</v>
      </c>
      <c r="J455" s="18">
        <v>4812445</v>
      </c>
      <c r="K455" s="19">
        <v>4812445</v>
      </c>
      <c r="L455" s="19">
        <v>0</v>
      </c>
      <c r="M455" s="19">
        <v>0</v>
      </c>
      <c r="N455" s="19">
        <v>0</v>
      </c>
      <c r="O455" s="19">
        <v>4812445</v>
      </c>
      <c r="P455" s="19">
        <v>0</v>
      </c>
      <c r="Q455" s="19">
        <v>112461.04</v>
      </c>
      <c r="R455" s="19">
        <v>2885653.22</v>
      </c>
      <c r="S455" s="19">
        <v>50459.02</v>
      </c>
      <c r="T455" s="19">
        <v>50459.02</v>
      </c>
      <c r="U455" s="19">
        <v>1763871.72</v>
      </c>
      <c r="V455" s="19">
        <v>1763871.72</v>
      </c>
      <c r="W455" s="19">
        <v>0</v>
      </c>
      <c r="X455" s="19">
        <v>1763871.7199999997</v>
      </c>
      <c r="Y455" s="20">
        <f t="shared" si="85"/>
        <v>1.0485110998671153E-2</v>
      </c>
      <c r="Z455" s="20">
        <f t="shared" si="86"/>
        <v>1.0485110998671153E-2</v>
      </c>
      <c r="AA455" s="20">
        <f t="shared" si="87"/>
        <v>0.62299190120614367</v>
      </c>
      <c r="AB455" s="21">
        <f t="shared" si="88"/>
        <v>0.63347701220481478</v>
      </c>
    </row>
    <row r="456" spans="1:28" outlineLevel="2" x14ac:dyDescent="0.35">
      <c r="A456" s="15" t="s">
        <v>276</v>
      </c>
      <c r="B456" s="16" t="s">
        <v>277</v>
      </c>
      <c r="C456" s="16" t="s">
        <v>100</v>
      </c>
      <c r="D456" s="16" t="s">
        <v>107</v>
      </c>
      <c r="E456" s="16"/>
      <c r="F456" s="16" t="s">
        <v>36</v>
      </c>
      <c r="G456" s="16">
        <v>1120</v>
      </c>
      <c r="H456" s="16">
        <v>3480</v>
      </c>
      <c r="I456" s="17" t="s">
        <v>108</v>
      </c>
      <c r="J456" s="18">
        <v>30000</v>
      </c>
      <c r="K456" s="19">
        <v>30000</v>
      </c>
      <c r="L456" s="19">
        <v>0</v>
      </c>
      <c r="M456" s="19">
        <v>0</v>
      </c>
      <c r="N456" s="19">
        <v>0</v>
      </c>
      <c r="O456" s="19">
        <v>30000</v>
      </c>
      <c r="P456" s="19">
        <v>0</v>
      </c>
      <c r="Q456" s="19">
        <v>0</v>
      </c>
      <c r="R456" s="19">
        <v>0</v>
      </c>
      <c r="S456" s="19">
        <v>14150</v>
      </c>
      <c r="T456" s="19">
        <v>14150</v>
      </c>
      <c r="U456" s="19">
        <v>7500</v>
      </c>
      <c r="V456" s="19">
        <v>15850</v>
      </c>
      <c r="W456" s="19">
        <v>0</v>
      </c>
      <c r="X456" s="19">
        <v>15850</v>
      </c>
      <c r="Y456" s="20">
        <f t="shared" si="85"/>
        <v>0.47166666666666668</v>
      </c>
      <c r="Z456" s="20">
        <f t="shared" si="86"/>
        <v>0.47166666666666668</v>
      </c>
      <c r="AA456" s="20">
        <f t="shared" si="87"/>
        <v>0</v>
      </c>
      <c r="AB456" s="21">
        <f t="shared" si="88"/>
        <v>0.47166666666666668</v>
      </c>
    </row>
    <row r="457" spans="1:28" outlineLevel="2" x14ac:dyDescent="0.35">
      <c r="A457" s="15" t="s">
        <v>276</v>
      </c>
      <c r="B457" s="16" t="s">
        <v>281</v>
      </c>
      <c r="C457" s="16" t="s">
        <v>100</v>
      </c>
      <c r="D457" s="16" t="s">
        <v>107</v>
      </c>
      <c r="E457" s="16"/>
      <c r="F457" s="16" t="s">
        <v>36</v>
      </c>
      <c r="G457" s="16">
        <v>1120</v>
      </c>
      <c r="H457" s="16">
        <v>3480</v>
      </c>
      <c r="I457" s="17" t="s">
        <v>108</v>
      </c>
      <c r="J457" s="18">
        <v>1080000</v>
      </c>
      <c r="K457" s="19">
        <v>51519</v>
      </c>
      <c r="L457" s="19">
        <v>0</v>
      </c>
      <c r="M457" s="19">
        <v>0</v>
      </c>
      <c r="N457" s="19">
        <v>0</v>
      </c>
      <c r="O457" s="19">
        <v>51519</v>
      </c>
      <c r="P457" s="19">
        <v>0</v>
      </c>
      <c r="Q457" s="19">
        <v>0</v>
      </c>
      <c r="R457" s="19">
        <v>0</v>
      </c>
      <c r="S457" s="19">
        <v>0</v>
      </c>
      <c r="T457" s="19">
        <v>0</v>
      </c>
      <c r="U457" s="19">
        <v>51519</v>
      </c>
      <c r="V457" s="19">
        <v>51519</v>
      </c>
      <c r="W457" s="19">
        <v>0</v>
      </c>
      <c r="X457" s="19">
        <v>51519</v>
      </c>
      <c r="Y457" s="20">
        <f t="shared" si="85"/>
        <v>0</v>
      </c>
      <c r="Z457" s="20">
        <f t="shared" si="86"/>
        <v>0</v>
      </c>
      <c r="AA457" s="20">
        <f t="shared" si="87"/>
        <v>0</v>
      </c>
      <c r="AB457" s="21">
        <f t="shared" si="88"/>
        <v>0</v>
      </c>
    </row>
    <row r="458" spans="1:28" outlineLevel="2" x14ac:dyDescent="0.35">
      <c r="A458" s="15" t="s">
        <v>276</v>
      </c>
      <c r="B458" s="16" t="s">
        <v>309</v>
      </c>
      <c r="C458" s="16" t="s">
        <v>100</v>
      </c>
      <c r="D458" s="16" t="s">
        <v>107</v>
      </c>
      <c r="E458" s="16"/>
      <c r="F458" s="16" t="s">
        <v>36</v>
      </c>
      <c r="G458" s="16">
        <v>1120</v>
      </c>
      <c r="H458" s="16">
        <v>3480</v>
      </c>
      <c r="I458" s="17" t="s">
        <v>108</v>
      </c>
      <c r="J458" s="18">
        <v>1745678</v>
      </c>
      <c r="K458" s="19">
        <v>1745678</v>
      </c>
      <c r="L458" s="19">
        <v>0</v>
      </c>
      <c r="M458" s="19">
        <v>0</v>
      </c>
      <c r="N458" s="19">
        <v>0</v>
      </c>
      <c r="O458" s="19">
        <v>1745678</v>
      </c>
      <c r="P458" s="19">
        <v>0</v>
      </c>
      <c r="Q458" s="19">
        <v>0</v>
      </c>
      <c r="R458" s="19">
        <v>0</v>
      </c>
      <c r="S458" s="19">
        <v>54222.92</v>
      </c>
      <c r="T458" s="19">
        <v>54222.19</v>
      </c>
      <c r="U458" s="19">
        <v>691455.08</v>
      </c>
      <c r="V458" s="19">
        <v>1691455.08</v>
      </c>
      <c r="W458" s="19">
        <v>0</v>
      </c>
      <c r="X458" s="19">
        <v>1691455.08</v>
      </c>
      <c r="Y458" s="20">
        <f t="shared" si="85"/>
        <v>3.1061238097747693E-2</v>
      </c>
      <c r="Z458" s="20">
        <f t="shared" si="86"/>
        <v>3.1061238097747693E-2</v>
      </c>
      <c r="AA458" s="20">
        <f t="shared" si="87"/>
        <v>0</v>
      </c>
      <c r="AB458" s="21">
        <f t="shared" si="88"/>
        <v>3.1061238097747693E-2</v>
      </c>
    </row>
    <row r="459" spans="1:28" outlineLevel="2" x14ac:dyDescent="0.35">
      <c r="A459" s="15" t="s">
        <v>317</v>
      </c>
      <c r="B459" s="16" t="s">
        <v>33</v>
      </c>
      <c r="C459" s="16" t="s">
        <v>100</v>
      </c>
      <c r="D459" s="16" t="s">
        <v>107</v>
      </c>
      <c r="E459" s="16"/>
      <c r="F459" s="16" t="s">
        <v>36</v>
      </c>
      <c r="G459" s="16">
        <v>1120</v>
      </c>
      <c r="H459" s="16">
        <v>3480</v>
      </c>
      <c r="I459" s="17" t="s">
        <v>108</v>
      </c>
      <c r="J459" s="18">
        <v>1458000</v>
      </c>
      <c r="K459" s="19">
        <v>1458000</v>
      </c>
      <c r="L459" s="19">
        <v>0</v>
      </c>
      <c r="M459" s="19">
        <v>0</v>
      </c>
      <c r="N459" s="19">
        <v>0</v>
      </c>
      <c r="O459" s="19">
        <v>1458000</v>
      </c>
      <c r="P459" s="19">
        <v>0</v>
      </c>
      <c r="Q459" s="19">
        <v>0</v>
      </c>
      <c r="R459" s="19">
        <v>802585.21</v>
      </c>
      <c r="S459" s="19">
        <v>0</v>
      </c>
      <c r="T459" s="19">
        <v>0</v>
      </c>
      <c r="U459" s="19">
        <v>655414.79</v>
      </c>
      <c r="V459" s="19">
        <v>655414.79</v>
      </c>
      <c r="W459" s="19">
        <v>0</v>
      </c>
      <c r="X459" s="19">
        <v>655414.79</v>
      </c>
      <c r="Y459" s="20">
        <f t="shared" si="85"/>
        <v>0</v>
      </c>
      <c r="Z459" s="20">
        <f t="shared" si="86"/>
        <v>0</v>
      </c>
      <c r="AA459" s="20">
        <f t="shared" si="87"/>
        <v>0.55046996570644713</v>
      </c>
      <c r="AB459" s="21">
        <f t="shared" si="88"/>
        <v>0.55046996570644713</v>
      </c>
    </row>
    <row r="460" spans="1:28" outlineLevel="2" x14ac:dyDescent="0.35">
      <c r="A460" s="15" t="s">
        <v>326</v>
      </c>
      <c r="B460" s="16" t="s">
        <v>33</v>
      </c>
      <c r="C460" s="16" t="s">
        <v>100</v>
      </c>
      <c r="D460" s="16" t="s">
        <v>107</v>
      </c>
      <c r="E460" s="16"/>
      <c r="F460" s="16" t="s">
        <v>36</v>
      </c>
      <c r="G460" s="16">
        <v>1120</v>
      </c>
      <c r="H460" s="16">
        <v>3480</v>
      </c>
      <c r="I460" s="17" t="s">
        <v>108</v>
      </c>
      <c r="J460" s="18">
        <v>17097692</v>
      </c>
      <c r="K460" s="19">
        <v>17097692</v>
      </c>
      <c r="L460" s="19">
        <v>0</v>
      </c>
      <c r="M460" s="19">
        <v>0</v>
      </c>
      <c r="N460" s="19">
        <v>0</v>
      </c>
      <c r="O460" s="19">
        <v>17097692</v>
      </c>
      <c r="P460" s="19">
        <v>0</v>
      </c>
      <c r="Q460" s="19">
        <v>0</v>
      </c>
      <c r="R460" s="19">
        <v>0</v>
      </c>
      <c r="S460" s="19">
        <v>15649046.82</v>
      </c>
      <c r="T460" s="19">
        <v>15649046.82</v>
      </c>
      <c r="U460" s="19">
        <v>1448645.18</v>
      </c>
      <c r="V460" s="19">
        <v>1448645.18</v>
      </c>
      <c r="W460" s="19">
        <v>0</v>
      </c>
      <c r="X460" s="19">
        <v>1448645.1799999997</v>
      </c>
      <c r="Y460" s="20">
        <f t="shared" si="85"/>
        <v>0.91527247186345384</v>
      </c>
      <c r="Z460" s="20">
        <f t="shared" si="86"/>
        <v>0.91527247186345384</v>
      </c>
      <c r="AA460" s="20">
        <f t="shared" si="87"/>
        <v>0</v>
      </c>
      <c r="AB460" s="21">
        <f t="shared" si="88"/>
        <v>0.91527247186345384</v>
      </c>
    </row>
    <row r="461" spans="1:28" outlineLevel="2" x14ac:dyDescent="0.35">
      <c r="A461" s="15" t="s">
        <v>341</v>
      </c>
      <c r="B461" s="16" t="s">
        <v>33</v>
      </c>
      <c r="C461" s="16" t="s">
        <v>100</v>
      </c>
      <c r="D461" s="16" t="s">
        <v>107</v>
      </c>
      <c r="E461" s="16"/>
      <c r="F461" s="16" t="s">
        <v>36</v>
      </c>
      <c r="G461" s="16">
        <v>1120</v>
      </c>
      <c r="H461" s="16">
        <v>3480</v>
      </c>
      <c r="I461" s="17" t="s">
        <v>108</v>
      </c>
      <c r="J461" s="18">
        <v>216000</v>
      </c>
      <c r="K461" s="19">
        <v>216000</v>
      </c>
      <c r="L461" s="19">
        <v>0</v>
      </c>
      <c r="M461" s="19">
        <v>0</v>
      </c>
      <c r="N461" s="19">
        <v>0</v>
      </c>
      <c r="O461" s="19">
        <v>216000</v>
      </c>
      <c r="P461" s="19">
        <v>0</v>
      </c>
      <c r="Q461" s="19">
        <v>0</v>
      </c>
      <c r="R461" s="19">
        <v>0</v>
      </c>
      <c r="S461" s="19">
        <v>0</v>
      </c>
      <c r="T461" s="19">
        <v>0</v>
      </c>
      <c r="U461" s="19">
        <v>216000</v>
      </c>
      <c r="V461" s="19">
        <v>216000</v>
      </c>
      <c r="W461" s="19">
        <v>0</v>
      </c>
      <c r="X461" s="19">
        <v>216000</v>
      </c>
      <c r="Y461" s="20">
        <f t="shared" si="85"/>
        <v>0</v>
      </c>
      <c r="Z461" s="20">
        <f t="shared" si="86"/>
        <v>0</v>
      </c>
      <c r="AA461" s="20">
        <f t="shared" si="87"/>
        <v>0</v>
      </c>
      <c r="AB461" s="21">
        <f t="shared" si="88"/>
        <v>0</v>
      </c>
    </row>
    <row r="462" spans="1:28" outlineLevel="2" x14ac:dyDescent="0.35">
      <c r="A462" s="15" t="s">
        <v>346</v>
      </c>
      <c r="B462" s="16" t="s">
        <v>33</v>
      </c>
      <c r="C462" s="16" t="s">
        <v>100</v>
      </c>
      <c r="D462" s="16" t="s">
        <v>107</v>
      </c>
      <c r="E462" s="16"/>
      <c r="F462" s="16" t="s">
        <v>36</v>
      </c>
      <c r="G462" s="16">
        <v>1120</v>
      </c>
      <c r="H462" s="16">
        <v>3480</v>
      </c>
      <c r="I462" s="17" t="s">
        <v>108</v>
      </c>
      <c r="J462" s="18">
        <v>15152630</v>
      </c>
      <c r="K462" s="19">
        <v>13941498</v>
      </c>
      <c r="L462" s="19">
        <v>0</v>
      </c>
      <c r="M462" s="19">
        <v>0</v>
      </c>
      <c r="N462" s="19">
        <v>0</v>
      </c>
      <c r="O462" s="19">
        <v>13941498</v>
      </c>
      <c r="P462" s="19">
        <v>0</v>
      </c>
      <c r="Q462" s="19">
        <v>44328.87</v>
      </c>
      <c r="R462" s="19">
        <v>7191351.5199999996</v>
      </c>
      <c r="S462" s="19">
        <v>2771046.01</v>
      </c>
      <c r="T462" s="19">
        <v>2771046.01</v>
      </c>
      <c r="U462" s="19">
        <v>3934771.6</v>
      </c>
      <c r="V462" s="19">
        <v>3934771.6</v>
      </c>
      <c r="W462" s="19">
        <v>0</v>
      </c>
      <c r="X462" s="19">
        <v>3934771.6000000015</v>
      </c>
      <c r="Y462" s="20">
        <f t="shared" si="85"/>
        <v>0.19876242925975385</v>
      </c>
      <c r="Z462" s="20">
        <f t="shared" si="86"/>
        <v>0.19876242925975385</v>
      </c>
      <c r="AA462" s="20">
        <f t="shared" si="87"/>
        <v>0.51900307915261323</v>
      </c>
      <c r="AB462" s="21">
        <f t="shared" si="88"/>
        <v>0.71776550841236708</v>
      </c>
    </row>
    <row r="463" spans="1:28" outlineLevel="2" x14ac:dyDescent="0.35">
      <c r="A463" s="15" t="s">
        <v>353</v>
      </c>
      <c r="B463" s="16" t="s">
        <v>33</v>
      </c>
      <c r="C463" s="16" t="s">
        <v>100</v>
      </c>
      <c r="D463" s="16" t="s">
        <v>107</v>
      </c>
      <c r="E463" s="16"/>
      <c r="F463" s="16" t="s">
        <v>36</v>
      </c>
      <c r="G463" s="16">
        <v>1120</v>
      </c>
      <c r="H463" s="16">
        <v>3460</v>
      </c>
      <c r="I463" s="17" t="s">
        <v>108</v>
      </c>
      <c r="J463" s="18">
        <v>1629450</v>
      </c>
      <c r="K463" s="19">
        <v>0</v>
      </c>
      <c r="L463" s="19">
        <v>0</v>
      </c>
      <c r="M463" s="19">
        <v>0</v>
      </c>
      <c r="N463" s="19">
        <v>0</v>
      </c>
      <c r="O463" s="19">
        <v>0</v>
      </c>
      <c r="P463" s="19">
        <v>0</v>
      </c>
      <c r="Q463" s="19">
        <v>0</v>
      </c>
      <c r="R463" s="19">
        <v>0</v>
      </c>
      <c r="S463" s="19">
        <v>0</v>
      </c>
      <c r="T463" s="19">
        <v>0</v>
      </c>
      <c r="U463" s="19">
        <v>0</v>
      </c>
      <c r="V463" s="19">
        <v>0</v>
      </c>
      <c r="W463" s="19">
        <v>0</v>
      </c>
      <c r="X463" s="19">
        <v>0</v>
      </c>
      <c r="Y463" s="20">
        <v>0</v>
      </c>
      <c r="Z463" s="20">
        <v>0</v>
      </c>
      <c r="AA463" s="20">
        <v>0</v>
      </c>
      <c r="AB463" s="21">
        <v>0</v>
      </c>
    </row>
    <row r="464" spans="1:28" outlineLevel="1" x14ac:dyDescent="0.35">
      <c r="A464" s="22"/>
      <c r="B464" s="23"/>
      <c r="C464" s="23"/>
      <c r="D464" s="23" t="s">
        <v>575</v>
      </c>
      <c r="E464" s="23"/>
      <c r="F464" s="23"/>
      <c r="G464" s="23"/>
      <c r="H464" s="23"/>
      <c r="I464" s="24"/>
      <c r="J464" s="25">
        <f t="shared" ref="J464:X464" si="100">SUBTOTAL(9,J454:J463)</f>
        <v>46768101</v>
      </c>
      <c r="K464" s="26">
        <f t="shared" si="100"/>
        <v>42899038</v>
      </c>
      <c r="L464" s="26">
        <f t="shared" si="100"/>
        <v>0</v>
      </c>
      <c r="M464" s="26">
        <f t="shared" si="100"/>
        <v>0</v>
      </c>
      <c r="N464" s="26">
        <f t="shared" si="100"/>
        <v>0</v>
      </c>
      <c r="O464" s="26">
        <f t="shared" si="100"/>
        <v>42899038</v>
      </c>
      <c r="P464" s="26">
        <f t="shared" si="100"/>
        <v>0</v>
      </c>
      <c r="Q464" s="26">
        <f t="shared" si="100"/>
        <v>1660015.07</v>
      </c>
      <c r="R464" s="26">
        <f t="shared" si="100"/>
        <v>10879589.949999999</v>
      </c>
      <c r="S464" s="26">
        <f t="shared" si="100"/>
        <v>19137824.77</v>
      </c>
      <c r="T464" s="26">
        <f t="shared" si="100"/>
        <v>19137824.039999999</v>
      </c>
      <c r="U464" s="26">
        <f t="shared" si="100"/>
        <v>10213258.209999999</v>
      </c>
      <c r="V464" s="26">
        <f t="shared" si="100"/>
        <v>11221608.210000001</v>
      </c>
      <c r="W464" s="26">
        <f t="shared" si="100"/>
        <v>0</v>
      </c>
      <c r="X464" s="26">
        <f t="shared" si="100"/>
        <v>11221608.210000001</v>
      </c>
      <c r="Y464" s="27">
        <f>S464/K464</f>
        <v>0.44611314524115903</v>
      </c>
      <c r="Z464" s="27">
        <f>S464/O464</f>
        <v>0.44611314524115903</v>
      </c>
      <c r="AA464" s="27">
        <f>(P464+Q464+R464)/O464</f>
        <v>0.29230504003376484</v>
      </c>
      <c r="AB464" s="28">
        <f>Z464+AA464</f>
        <v>0.73841818527492387</v>
      </c>
    </row>
    <row r="465" spans="1:28" outlineLevel="2" x14ac:dyDescent="0.35">
      <c r="A465" s="15" t="s">
        <v>199</v>
      </c>
      <c r="B465" s="16" t="s">
        <v>33</v>
      </c>
      <c r="C465" s="16" t="s">
        <v>100</v>
      </c>
      <c r="D465" s="16" t="s">
        <v>250</v>
      </c>
      <c r="E465" s="16"/>
      <c r="F465" s="16" t="s">
        <v>36</v>
      </c>
      <c r="G465" s="16">
        <v>1120</v>
      </c>
      <c r="H465" s="16">
        <v>3480</v>
      </c>
      <c r="I465" s="17" t="s">
        <v>251</v>
      </c>
      <c r="J465" s="18">
        <v>1130000</v>
      </c>
      <c r="K465" s="19">
        <v>1130000</v>
      </c>
      <c r="L465" s="19">
        <v>0</v>
      </c>
      <c r="M465" s="19">
        <v>0</v>
      </c>
      <c r="N465" s="19">
        <v>0</v>
      </c>
      <c r="O465" s="19">
        <v>1130000</v>
      </c>
      <c r="P465" s="19">
        <v>0</v>
      </c>
      <c r="Q465" s="19">
        <v>100000</v>
      </c>
      <c r="R465" s="19">
        <v>0</v>
      </c>
      <c r="S465" s="19">
        <v>0</v>
      </c>
      <c r="T465" s="19">
        <v>0</v>
      </c>
      <c r="U465" s="19">
        <v>400000</v>
      </c>
      <c r="V465" s="19">
        <v>1030000</v>
      </c>
      <c r="W465" s="19">
        <v>0</v>
      </c>
      <c r="X465" s="19">
        <v>1030000</v>
      </c>
      <c r="Y465" s="20">
        <f>S465/K465</f>
        <v>0</v>
      </c>
      <c r="Z465" s="20">
        <f>S465/O465</f>
        <v>0</v>
      </c>
      <c r="AA465" s="20">
        <f>(P465+Q465+R465)/O465</f>
        <v>8.8495575221238937E-2</v>
      </c>
      <c r="AB465" s="21">
        <f>Z465+AA465</f>
        <v>8.8495575221238937E-2</v>
      </c>
    </row>
    <row r="466" spans="1:28" outlineLevel="1" x14ac:dyDescent="0.35">
      <c r="A466" s="22"/>
      <c r="B466" s="23"/>
      <c r="C466" s="23"/>
      <c r="D466" s="23" t="s">
        <v>576</v>
      </c>
      <c r="E466" s="23"/>
      <c r="F466" s="23"/>
      <c r="G466" s="23"/>
      <c r="H466" s="23"/>
      <c r="I466" s="24"/>
      <c r="J466" s="25">
        <f t="shared" ref="J466:X466" si="101">SUBTOTAL(9,J465:J465)</f>
        <v>1130000</v>
      </c>
      <c r="K466" s="26">
        <f t="shared" si="101"/>
        <v>1130000</v>
      </c>
      <c r="L466" s="26">
        <f t="shared" si="101"/>
        <v>0</v>
      </c>
      <c r="M466" s="26">
        <f t="shared" si="101"/>
        <v>0</v>
      </c>
      <c r="N466" s="26">
        <f t="shared" si="101"/>
        <v>0</v>
      </c>
      <c r="O466" s="26">
        <f t="shared" si="101"/>
        <v>1130000</v>
      </c>
      <c r="P466" s="26">
        <f t="shared" si="101"/>
        <v>0</v>
      </c>
      <c r="Q466" s="26">
        <f t="shared" si="101"/>
        <v>100000</v>
      </c>
      <c r="R466" s="26">
        <f t="shared" si="101"/>
        <v>0</v>
      </c>
      <c r="S466" s="26">
        <f t="shared" si="101"/>
        <v>0</v>
      </c>
      <c r="T466" s="26">
        <f t="shared" si="101"/>
        <v>0</v>
      </c>
      <c r="U466" s="26">
        <f t="shared" si="101"/>
        <v>400000</v>
      </c>
      <c r="V466" s="26">
        <f t="shared" si="101"/>
        <v>1030000</v>
      </c>
      <c r="W466" s="26">
        <f t="shared" si="101"/>
        <v>0</v>
      </c>
      <c r="X466" s="26">
        <f t="shared" si="101"/>
        <v>1030000</v>
      </c>
      <c r="Y466" s="27">
        <f>S466/K466</f>
        <v>0</v>
      </c>
      <c r="Z466" s="27">
        <f>S466/O466</f>
        <v>0</v>
      </c>
      <c r="AA466" s="27">
        <f>(P466+Q466+R466)/O466</f>
        <v>8.8495575221238937E-2</v>
      </c>
      <c r="AB466" s="28">
        <f>Z466+AA466</f>
        <v>8.8495575221238937E-2</v>
      </c>
    </row>
    <row r="467" spans="1:28" outlineLevel="2" x14ac:dyDescent="0.35">
      <c r="A467" s="15" t="s">
        <v>199</v>
      </c>
      <c r="B467" s="16" t="s">
        <v>33</v>
      </c>
      <c r="C467" s="16" t="s">
        <v>100</v>
      </c>
      <c r="D467" s="16" t="s">
        <v>252</v>
      </c>
      <c r="E467" s="16"/>
      <c r="F467" s="16" t="s">
        <v>36</v>
      </c>
      <c r="G467" s="16">
        <v>1120</v>
      </c>
      <c r="H467" s="16">
        <v>3480</v>
      </c>
      <c r="I467" s="17" t="s">
        <v>253</v>
      </c>
      <c r="J467" s="18">
        <v>1241025</v>
      </c>
      <c r="K467" s="19">
        <v>1241025</v>
      </c>
      <c r="L467" s="19">
        <v>0</v>
      </c>
      <c r="M467" s="19">
        <v>0</v>
      </c>
      <c r="N467" s="19">
        <v>0</v>
      </c>
      <c r="O467" s="19">
        <v>1241025</v>
      </c>
      <c r="P467" s="19">
        <v>0</v>
      </c>
      <c r="Q467" s="19">
        <v>100000.02</v>
      </c>
      <c r="R467" s="19">
        <v>0</v>
      </c>
      <c r="S467" s="19">
        <v>101147.69</v>
      </c>
      <c r="T467" s="19">
        <v>101147.69</v>
      </c>
      <c r="U467" s="19">
        <v>436627.29</v>
      </c>
      <c r="V467" s="19">
        <v>1039877.29</v>
      </c>
      <c r="W467" s="19">
        <v>0</v>
      </c>
      <c r="X467" s="19">
        <v>1039877.29</v>
      </c>
      <c r="Y467" s="20">
        <f>S467/K467</f>
        <v>8.1503346024455595E-2</v>
      </c>
      <c r="Z467" s="20">
        <f>S467/O467</f>
        <v>8.1503346024455595E-2</v>
      </c>
      <c r="AA467" s="20">
        <f>(P467+Q467+R467)/O467</f>
        <v>8.0578570133558958E-2</v>
      </c>
      <c r="AB467" s="21">
        <f>Z467+AA467</f>
        <v>0.16208191615801454</v>
      </c>
    </row>
    <row r="468" spans="1:28" outlineLevel="2" x14ac:dyDescent="0.35">
      <c r="A468" s="15" t="s">
        <v>341</v>
      </c>
      <c r="B468" s="16" t="s">
        <v>33</v>
      </c>
      <c r="C468" s="16" t="s">
        <v>100</v>
      </c>
      <c r="D468" s="16" t="s">
        <v>252</v>
      </c>
      <c r="E468" s="16"/>
      <c r="F468" s="16" t="s">
        <v>36</v>
      </c>
      <c r="G468" s="16">
        <v>1120</v>
      </c>
      <c r="H468" s="16">
        <v>3480</v>
      </c>
      <c r="I468" s="17" t="s">
        <v>253</v>
      </c>
      <c r="J468" s="18">
        <v>53650</v>
      </c>
      <c r="K468" s="19">
        <v>0</v>
      </c>
      <c r="L468" s="19">
        <v>0</v>
      </c>
      <c r="M468" s="19">
        <v>0</v>
      </c>
      <c r="N468" s="19">
        <v>0</v>
      </c>
      <c r="O468" s="19">
        <v>0</v>
      </c>
      <c r="P468" s="19">
        <v>0</v>
      </c>
      <c r="Q468" s="19">
        <v>0</v>
      </c>
      <c r="R468" s="19">
        <v>0</v>
      </c>
      <c r="S468" s="19">
        <v>0</v>
      </c>
      <c r="T468" s="19">
        <v>0</v>
      </c>
      <c r="U468" s="19">
        <v>0</v>
      </c>
      <c r="V468" s="19">
        <v>0</v>
      </c>
      <c r="W468" s="19">
        <v>0</v>
      </c>
      <c r="X468" s="19">
        <v>0</v>
      </c>
      <c r="Y468" s="20">
        <v>0</v>
      </c>
      <c r="Z468" s="20">
        <v>0</v>
      </c>
      <c r="AA468" s="20">
        <v>0</v>
      </c>
      <c r="AB468" s="21">
        <v>0</v>
      </c>
    </row>
    <row r="469" spans="1:28" outlineLevel="2" x14ac:dyDescent="0.35">
      <c r="A469" s="15" t="s">
        <v>346</v>
      </c>
      <c r="B469" s="16" t="s">
        <v>33</v>
      </c>
      <c r="C469" s="16" t="s">
        <v>100</v>
      </c>
      <c r="D469" s="16" t="s">
        <v>252</v>
      </c>
      <c r="E469" s="16"/>
      <c r="F469" s="16" t="s">
        <v>36</v>
      </c>
      <c r="G469" s="16">
        <v>1120</v>
      </c>
      <c r="H469" s="16">
        <v>3480</v>
      </c>
      <c r="I469" s="17" t="s">
        <v>253</v>
      </c>
      <c r="J469" s="18">
        <v>1450370</v>
      </c>
      <c r="K469" s="19">
        <v>1450370</v>
      </c>
      <c r="L469" s="19">
        <v>0</v>
      </c>
      <c r="M469" s="19">
        <v>0</v>
      </c>
      <c r="N469" s="19">
        <v>0</v>
      </c>
      <c r="O469" s="19">
        <v>1450370</v>
      </c>
      <c r="P469" s="19">
        <v>0</v>
      </c>
      <c r="Q469" s="19">
        <v>0</v>
      </c>
      <c r="R469" s="19">
        <v>0</v>
      </c>
      <c r="S469" s="19">
        <v>166396.51999999999</v>
      </c>
      <c r="T469" s="19">
        <v>166396.51999999999</v>
      </c>
      <c r="U469" s="19">
        <v>0</v>
      </c>
      <c r="V469" s="19">
        <v>1283973.48</v>
      </c>
      <c r="W469" s="19">
        <v>0</v>
      </c>
      <c r="X469" s="19">
        <v>1283973.48</v>
      </c>
      <c r="Y469" s="20">
        <f t="shared" ref="Y469:Y528" si="102">S469/K469</f>
        <v>0.11472694553803511</v>
      </c>
      <c r="Z469" s="20">
        <f t="shared" ref="Z469:Z528" si="103">S469/O469</f>
        <v>0.11472694553803511</v>
      </c>
      <c r="AA469" s="20">
        <f t="shared" ref="AA469:AA528" si="104">(P469+Q469+R469)/O469</f>
        <v>0</v>
      </c>
      <c r="AB469" s="21">
        <f t="shared" ref="AB469:AB528" si="105">Z469+AA469</f>
        <v>0.11472694553803511</v>
      </c>
    </row>
    <row r="470" spans="1:28" outlineLevel="1" x14ac:dyDescent="0.35">
      <c r="A470" s="22"/>
      <c r="B470" s="23"/>
      <c r="C470" s="23"/>
      <c r="D470" s="23" t="s">
        <v>577</v>
      </c>
      <c r="E470" s="23"/>
      <c r="F470" s="23"/>
      <c r="G470" s="23"/>
      <c r="H470" s="23"/>
      <c r="I470" s="24"/>
      <c r="J470" s="25">
        <f t="shared" ref="J470:X470" si="106">SUBTOTAL(9,J467:J469)</f>
        <v>2745045</v>
      </c>
      <c r="K470" s="26">
        <f t="shared" si="106"/>
        <v>2691395</v>
      </c>
      <c r="L470" s="26">
        <f t="shared" si="106"/>
        <v>0</v>
      </c>
      <c r="M470" s="26">
        <f t="shared" si="106"/>
        <v>0</v>
      </c>
      <c r="N470" s="26">
        <f t="shared" si="106"/>
        <v>0</v>
      </c>
      <c r="O470" s="26">
        <f t="shared" si="106"/>
        <v>2691395</v>
      </c>
      <c r="P470" s="26">
        <f t="shared" si="106"/>
        <v>0</v>
      </c>
      <c r="Q470" s="26">
        <f t="shared" si="106"/>
        <v>100000.02</v>
      </c>
      <c r="R470" s="26">
        <f t="shared" si="106"/>
        <v>0</v>
      </c>
      <c r="S470" s="26">
        <f t="shared" si="106"/>
        <v>267544.20999999996</v>
      </c>
      <c r="T470" s="26">
        <f t="shared" si="106"/>
        <v>267544.20999999996</v>
      </c>
      <c r="U470" s="26">
        <f t="shared" si="106"/>
        <v>436627.29</v>
      </c>
      <c r="V470" s="26">
        <f t="shared" si="106"/>
        <v>2323850.77</v>
      </c>
      <c r="W470" s="26">
        <f t="shared" si="106"/>
        <v>0</v>
      </c>
      <c r="X470" s="26">
        <f t="shared" si="106"/>
        <v>2323850.77</v>
      </c>
      <c r="Y470" s="27">
        <f t="shared" si="102"/>
        <v>9.9407262776366884E-2</v>
      </c>
      <c r="Z470" s="27">
        <f t="shared" si="103"/>
        <v>9.9407262776366884E-2</v>
      </c>
      <c r="AA470" s="27">
        <f t="shared" si="104"/>
        <v>3.7155460272460937E-2</v>
      </c>
      <c r="AB470" s="28">
        <f t="shared" si="105"/>
        <v>0.13656272304882783</v>
      </c>
    </row>
    <row r="471" spans="1:28" ht="29" outlineLevel="2" x14ac:dyDescent="0.35">
      <c r="A471" s="15" t="s">
        <v>199</v>
      </c>
      <c r="B471" s="16" t="s">
        <v>33</v>
      </c>
      <c r="C471" s="16" t="s">
        <v>100</v>
      </c>
      <c r="D471" s="16" t="s">
        <v>254</v>
      </c>
      <c r="E471" s="16"/>
      <c r="F471" s="16" t="s">
        <v>36</v>
      </c>
      <c r="G471" s="16">
        <v>1120</v>
      </c>
      <c r="H471" s="16">
        <v>3480</v>
      </c>
      <c r="I471" s="17" t="s">
        <v>255</v>
      </c>
      <c r="J471" s="18">
        <v>1695040</v>
      </c>
      <c r="K471" s="19">
        <v>1695040</v>
      </c>
      <c r="L471" s="19">
        <v>0</v>
      </c>
      <c r="M471" s="19">
        <v>0</v>
      </c>
      <c r="N471" s="19">
        <v>0</v>
      </c>
      <c r="O471" s="19">
        <v>1695040</v>
      </c>
      <c r="P471" s="19">
        <v>0</v>
      </c>
      <c r="Q471" s="19">
        <v>100000.01</v>
      </c>
      <c r="R471" s="19">
        <v>0</v>
      </c>
      <c r="S471" s="19">
        <v>336751.95</v>
      </c>
      <c r="T471" s="19">
        <v>336751.95</v>
      </c>
      <c r="U471" s="19">
        <v>248248.04</v>
      </c>
      <c r="V471" s="19">
        <v>1258288.04</v>
      </c>
      <c r="W471" s="19">
        <v>0</v>
      </c>
      <c r="X471" s="19">
        <v>1258288.04</v>
      </c>
      <c r="Y471" s="20">
        <f t="shared" si="102"/>
        <v>0.19866902845950538</v>
      </c>
      <c r="Z471" s="20">
        <f t="shared" si="103"/>
        <v>0.19866902845950538</v>
      </c>
      <c r="AA471" s="20">
        <f t="shared" si="104"/>
        <v>5.899566381914291E-2</v>
      </c>
      <c r="AB471" s="21">
        <f t="shared" si="105"/>
        <v>0.2576646922786483</v>
      </c>
    </row>
    <row r="472" spans="1:28" ht="29" outlineLevel="2" x14ac:dyDescent="0.35">
      <c r="A472" s="15" t="s">
        <v>346</v>
      </c>
      <c r="B472" s="16" t="s">
        <v>33</v>
      </c>
      <c r="C472" s="16" t="s">
        <v>100</v>
      </c>
      <c r="D472" s="16" t="s">
        <v>254</v>
      </c>
      <c r="E472" s="16"/>
      <c r="F472" s="16" t="s">
        <v>36</v>
      </c>
      <c r="G472" s="16">
        <v>1120</v>
      </c>
      <c r="H472" s="16">
        <v>3480</v>
      </c>
      <c r="I472" s="17" t="s">
        <v>255</v>
      </c>
      <c r="J472" s="18">
        <v>1582410</v>
      </c>
      <c r="K472" s="19">
        <v>1562834</v>
      </c>
      <c r="L472" s="19">
        <v>0</v>
      </c>
      <c r="M472" s="19">
        <v>0</v>
      </c>
      <c r="N472" s="19">
        <v>0</v>
      </c>
      <c r="O472" s="19">
        <v>1562834</v>
      </c>
      <c r="P472" s="19">
        <v>0</v>
      </c>
      <c r="Q472" s="19">
        <v>0</v>
      </c>
      <c r="R472" s="19">
        <v>0</v>
      </c>
      <c r="S472" s="19">
        <v>952282.55</v>
      </c>
      <c r="T472" s="19">
        <v>952282.55</v>
      </c>
      <c r="U472" s="19">
        <v>610551.44999999995</v>
      </c>
      <c r="V472" s="19">
        <v>610551.44999999995</v>
      </c>
      <c r="W472" s="19">
        <v>0</v>
      </c>
      <c r="X472" s="19">
        <v>610551.44999999995</v>
      </c>
      <c r="Y472" s="20">
        <f t="shared" si="102"/>
        <v>0.60933058149489971</v>
      </c>
      <c r="Z472" s="20">
        <f t="shared" si="103"/>
        <v>0.60933058149489971</v>
      </c>
      <c r="AA472" s="20">
        <f t="shared" si="104"/>
        <v>0</v>
      </c>
      <c r="AB472" s="21">
        <f t="shared" si="105"/>
        <v>0.60933058149489971</v>
      </c>
    </row>
    <row r="473" spans="1:28" outlineLevel="1" x14ac:dyDescent="0.35">
      <c r="A473" s="22"/>
      <c r="B473" s="23"/>
      <c r="C473" s="23"/>
      <c r="D473" s="23" t="s">
        <v>578</v>
      </c>
      <c r="E473" s="23"/>
      <c r="F473" s="23"/>
      <c r="G473" s="23"/>
      <c r="H473" s="23"/>
      <c r="I473" s="24"/>
      <c r="J473" s="25">
        <f t="shared" ref="J473:X473" si="107">SUBTOTAL(9,J471:J472)</f>
        <v>3277450</v>
      </c>
      <c r="K473" s="26">
        <f t="shared" si="107"/>
        <v>3257874</v>
      </c>
      <c r="L473" s="26">
        <f t="shared" si="107"/>
        <v>0</v>
      </c>
      <c r="M473" s="26">
        <f t="shared" si="107"/>
        <v>0</v>
      </c>
      <c r="N473" s="26">
        <f t="shared" si="107"/>
        <v>0</v>
      </c>
      <c r="O473" s="26">
        <f t="shared" si="107"/>
        <v>3257874</v>
      </c>
      <c r="P473" s="26">
        <f t="shared" si="107"/>
        <v>0</v>
      </c>
      <c r="Q473" s="26">
        <f t="shared" si="107"/>
        <v>100000.01</v>
      </c>
      <c r="R473" s="26">
        <f t="shared" si="107"/>
        <v>0</v>
      </c>
      <c r="S473" s="26">
        <f t="shared" si="107"/>
        <v>1289034.5</v>
      </c>
      <c r="T473" s="26">
        <f t="shared" si="107"/>
        <v>1289034.5</v>
      </c>
      <c r="U473" s="26">
        <f t="shared" si="107"/>
        <v>858799.49</v>
      </c>
      <c r="V473" s="26">
        <f t="shared" si="107"/>
        <v>1868839.49</v>
      </c>
      <c r="W473" s="26">
        <f t="shared" si="107"/>
        <v>0</v>
      </c>
      <c r="X473" s="26">
        <f t="shared" si="107"/>
        <v>1868839.49</v>
      </c>
      <c r="Y473" s="27">
        <f t="shared" si="102"/>
        <v>0.39566738922376987</v>
      </c>
      <c r="Z473" s="27">
        <f t="shared" si="103"/>
        <v>0.39566738922376987</v>
      </c>
      <c r="AA473" s="27">
        <f t="shared" si="104"/>
        <v>3.0694867266198751E-2</v>
      </c>
      <c r="AB473" s="28">
        <f t="shared" si="105"/>
        <v>0.42636225648996862</v>
      </c>
    </row>
    <row r="474" spans="1:28" outlineLevel="2" x14ac:dyDescent="0.35">
      <c r="A474" s="15" t="s">
        <v>32</v>
      </c>
      <c r="B474" s="16" t="s">
        <v>33</v>
      </c>
      <c r="C474" s="16" t="s">
        <v>100</v>
      </c>
      <c r="D474" s="16" t="s">
        <v>109</v>
      </c>
      <c r="E474" s="16"/>
      <c r="F474" s="16" t="s">
        <v>36</v>
      </c>
      <c r="G474" s="16">
        <v>1120</v>
      </c>
      <c r="H474" s="16">
        <v>3480</v>
      </c>
      <c r="I474" s="17" t="s">
        <v>110</v>
      </c>
      <c r="J474" s="18">
        <v>114631</v>
      </c>
      <c r="K474" s="19">
        <v>114631</v>
      </c>
      <c r="L474" s="19">
        <v>0</v>
      </c>
      <c r="M474" s="19">
        <v>0</v>
      </c>
      <c r="N474" s="19">
        <v>0</v>
      </c>
      <c r="O474" s="19">
        <v>114631</v>
      </c>
      <c r="P474" s="19">
        <v>0</v>
      </c>
      <c r="Q474" s="19">
        <v>0</v>
      </c>
      <c r="R474" s="19">
        <v>0</v>
      </c>
      <c r="S474" s="19">
        <v>0</v>
      </c>
      <c r="T474" s="19">
        <v>0</v>
      </c>
      <c r="U474" s="19">
        <v>114631</v>
      </c>
      <c r="V474" s="19">
        <v>114631</v>
      </c>
      <c r="W474" s="19">
        <v>0</v>
      </c>
      <c r="X474" s="19">
        <v>114631</v>
      </c>
      <c r="Y474" s="20">
        <f t="shared" si="102"/>
        <v>0</v>
      </c>
      <c r="Z474" s="20">
        <f t="shared" si="103"/>
        <v>0</v>
      </c>
      <c r="AA474" s="20">
        <f t="shared" si="104"/>
        <v>0</v>
      </c>
      <c r="AB474" s="21">
        <f t="shared" si="105"/>
        <v>0</v>
      </c>
    </row>
    <row r="475" spans="1:28" outlineLevel="2" x14ac:dyDescent="0.35">
      <c r="A475" s="15" t="s">
        <v>199</v>
      </c>
      <c r="B475" s="16" t="s">
        <v>33</v>
      </c>
      <c r="C475" s="16" t="s">
        <v>100</v>
      </c>
      <c r="D475" s="16" t="s">
        <v>109</v>
      </c>
      <c r="E475" s="16"/>
      <c r="F475" s="16" t="s">
        <v>36</v>
      </c>
      <c r="G475" s="16">
        <v>1120</v>
      </c>
      <c r="H475" s="16">
        <v>3480</v>
      </c>
      <c r="I475" s="17" t="s">
        <v>110</v>
      </c>
      <c r="J475" s="18">
        <v>3650173</v>
      </c>
      <c r="K475" s="19">
        <v>3650173</v>
      </c>
      <c r="L475" s="19">
        <v>0</v>
      </c>
      <c r="M475" s="19">
        <v>0</v>
      </c>
      <c r="N475" s="19">
        <v>0</v>
      </c>
      <c r="O475" s="19">
        <v>3650173</v>
      </c>
      <c r="P475" s="19">
        <v>0</v>
      </c>
      <c r="Q475" s="19">
        <v>128113.43</v>
      </c>
      <c r="R475" s="19">
        <v>197381.49</v>
      </c>
      <c r="S475" s="19">
        <v>634742.19999999995</v>
      </c>
      <c r="T475" s="19">
        <v>634742.19999999995</v>
      </c>
      <c r="U475" s="19">
        <v>2689935.88</v>
      </c>
      <c r="V475" s="19">
        <v>2689935.88</v>
      </c>
      <c r="W475" s="19">
        <v>0</v>
      </c>
      <c r="X475" s="19">
        <v>2689935.88</v>
      </c>
      <c r="Y475" s="20">
        <f t="shared" si="102"/>
        <v>0.17389373051633442</v>
      </c>
      <c r="Z475" s="20">
        <f t="shared" si="103"/>
        <v>0.17389373051633442</v>
      </c>
      <c r="AA475" s="20">
        <f t="shared" si="104"/>
        <v>8.9172463880479086E-2</v>
      </c>
      <c r="AB475" s="21">
        <f t="shared" si="105"/>
        <v>0.2630661943968135</v>
      </c>
    </row>
    <row r="476" spans="1:28" outlineLevel="2" x14ac:dyDescent="0.35">
      <c r="A476" s="15" t="s">
        <v>276</v>
      </c>
      <c r="B476" s="16" t="s">
        <v>309</v>
      </c>
      <c r="C476" s="16" t="s">
        <v>100</v>
      </c>
      <c r="D476" s="16" t="s">
        <v>109</v>
      </c>
      <c r="E476" s="16"/>
      <c r="F476" s="16" t="s">
        <v>36</v>
      </c>
      <c r="G476" s="16">
        <v>1120</v>
      </c>
      <c r="H476" s="16">
        <v>3480</v>
      </c>
      <c r="I476" s="17" t="s">
        <v>110</v>
      </c>
      <c r="J476" s="18">
        <v>53670</v>
      </c>
      <c r="K476" s="19">
        <v>53670</v>
      </c>
      <c r="L476" s="19">
        <v>0</v>
      </c>
      <c r="M476" s="19">
        <v>0</v>
      </c>
      <c r="N476" s="19">
        <v>0</v>
      </c>
      <c r="O476" s="19">
        <v>53670</v>
      </c>
      <c r="P476" s="19">
        <v>0</v>
      </c>
      <c r="Q476" s="19">
        <v>0</v>
      </c>
      <c r="R476" s="19">
        <v>0</v>
      </c>
      <c r="S476" s="19">
        <v>0</v>
      </c>
      <c r="T476" s="19">
        <v>0</v>
      </c>
      <c r="U476" s="19">
        <v>53670</v>
      </c>
      <c r="V476" s="19">
        <v>53670</v>
      </c>
      <c r="W476" s="19">
        <v>0</v>
      </c>
      <c r="X476" s="19">
        <v>53670</v>
      </c>
      <c r="Y476" s="20">
        <f t="shared" si="102"/>
        <v>0</v>
      </c>
      <c r="Z476" s="20">
        <f t="shared" si="103"/>
        <v>0</v>
      </c>
      <c r="AA476" s="20">
        <f t="shared" si="104"/>
        <v>0</v>
      </c>
      <c r="AB476" s="21">
        <f t="shared" si="105"/>
        <v>0</v>
      </c>
    </row>
    <row r="477" spans="1:28" outlineLevel="2" x14ac:dyDescent="0.35">
      <c r="A477" s="15" t="s">
        <v>346</v>
      </c>
      <c r="B477" s="16" t="s">
        <v>33</v>
      </c>
      <c r="C477" s="16" t="s">
        <v>100</v>
      </c>
      <c r="D477" s="16" t="s">
        <v>109</v>
      </c>
      <c r="E477" s="16"/>
      <c r="F477" s="16" t="s">
        <v>36</v>
      </c>
      <c r="G477" s="16">
        <v>1120</v>
      </c>
      <c r="H477" s="16">
        <v>3480</v>
      </c>
      <c r="I477" s="17" t="s">
        <v>110</v>
      </c>
      <c r="J477" s="18">
        <v>6193748</v>
      </c>
      <c r="K477" s="19">
        <v>4806877</v>
      </c>
      <c r="L477" s="19">
        <v>0</v>
      </c>
      <c r="M477" s="19">
        <v>0</v>
      </c>
      <c r="N477" s="19">
        <v>0</v>
      </c>
      <c r="O477" s="19">
        <v>4806877</v>
      </c>
      <c r="P477" s="19">
        <v>0</v>
      </c>
      <c r="Q477" s="19">
        <v>97.19</v>
      </c>
      <c r="R477" s="19">
        <v>0</v>
      </c>
      <c r="S477" s="19">
        <v>2821238.07</v>
      </c>
      <c r="T477" s="19">
        <v>2821238.07</v>
      </c>
      <c r="U477" s="19">
        <v>1985541.74</v>
      </c>
      <c r="V477" s="19">
        <v>1985541.74</v>
      </c>
      <c r="W477" s="19">
        <v>0</v>
      </c>
      <c r="X477" s="19">
        <v>1985541.7399999998</v>
      </c>
      <c r="Y477" s="20">
        <f t="shared" si="102"/>
        <v>0.58691705030105823</v>
      </c>
      <c r="Z477" s="20">
        <f t="shared" si="103"/>
        <v>0.58691705030105823</v>
      </c>
      <c r="AA477" s="20">
        <f t="shared" si="104"/>
        <v>2.0218948810215032E-5</v>
      </c>
      <c r="AB477" s="21">
        <f t="shared" si="105"/>
        <v>0.58693726924986844</v>
      </c>
    </row>
    <row r="478" spans="1:28" outlineLevel="1" x14ac:dyDescent="0.35">
      <c r="A478" s="22"/>
      <c r="B478" s="23"/>
      <c r="C478" s="23"/>
      <c r="D478" s="23" t="s">
        <v>579</v>
      </c>
      <c r="E478" s="23"/>
      <c r="F478" s="23"/>
      <c r="G478" s="23"/>
      <c r="H478" s="23"/>
      <c r="I478" s="24"/>
      <c r="J478" s="25">
        <f t="shared" ref="J478:X478" si="108">SUBTOTAL(9,J474:J477)</f>
        <v>10012222</v>
      </c>
      <c r="K478" s="26">
        <f t="shared" si="108"/>
        <v>8625351</v>
      </c>
      <c r="L478" s="26">
        <f t="shared" si="108"/>
        <v>0</v>
      </c>
      <c r="M478" s="26">
        <f t="shared" si="108"/>
        <v>0</v>
      </c>
      <c r="N478" s="26">
        <f t="shared" si="108"/>
        <v>0</v>
      </c>
      <c r="O478" s="26">
        <f t="shared" si="108"/>
        <v>8625351</v>
      </c>
      <c r="P478" s="26">
        <f t="shared" si="108"/>
        <v>0</v>
      </c>
      <c r="Q478" s="26">
        <f t="shared" si="108"/>
        <v>128210.62</v>
      </c>
      <c r="R478" s="26">
        <f t="shared" si="108"/>
        <v>197381.49</v>
      </c>
      <c r="S478" s="26">
        <f t="shared" si="108"/>
        <v>3455980.2699999996</v>
      </c>
      <c r="T478" s="26">
        <f t="shared" si="108"/>
        <v>3455980.2699999996</v>
      </c>
      <c r="U478" s="26">
        <f t="shared" si="108"/>
        <v>4843778.62</v>
      </c>
      <c r="V478" s="26">
        <f t="shared" si="108"/>
        <v>4843778.62</v>
      </c>
      <c r="W478" s="26">
        <f t="shared" si="108"/>
        <v>0</v>
      </c>
      <c r="X478" s="26">
        <f t="shared" si="108"/>
        <v>4843778.6199999992</v>
      </c>
      <c r="Y478" s="27">
        <f t="shared" si="102"/>
        <v>0.40067705882346116</v>
      </c>
      <c r="Z478" s="27">
        <f t="shared" si="103"/>
        <v>0.40067705882346116</v>
      </c>
      <c r="AA478" s="27">
        <f t="shared" si="104"/>
        <v>3.7748273664457245E-2</v>
      </c>
      <c r="AB478" s="28">
        <f t="shared" si="105"/>
        <v>0.43842533248791843</v>
      </c>
    </row>
    <row r="479" spans="1:28" outlineLevel="2" x14ac:dyDescent="0.35">
      <c r="A479" s="15" t="s">
        <v>32</v>
      </c>
      <c r="B479" s="16" t="s">
        <v>33</v>
      </c>
      <c r="C479" s="16" t="s">
        <v>100</v>
      </c>
      <c r="D479" s="16" t="s">
        <v>111</v>
      </c>
      <c r="E479" s="16"/>
      <c r="F479" s="16" t="s">
        <v>36</v>
      </c>
      <c r="G479" s="16">
        <v>1120</v>
      </c>
      <c r="H479" s="16">
        <v>3480</v>
      </c>
      <c r="I479" s="17" t="s">
        <v>112</v>
      </c>
      <c r="J479" s="18">
        <v>454260</v>
      </c>
      <c r="K479" s="19">
        <v>454260</v>
      </c>
      <c r="L479" s="19">
        <v>0</v>
      </c>
      <c r="M479" s="19">
        <v>0</v>
      </c>
      <c r="N479" s="19">
        <v>0</v>
      </c>
      <c r="O479" s="19">
        <v>454260</v>
      </c>
      <c r="P479" s="19">
        <v>0</v>
      </c>
      <c r="Q479" s="19">
        <v>0</v>
      </c>
      <c r="R479" s="19">
        <v>0</v>
      </c>
      <c r="S479" s="19">
        <v>0</v>
      </c>
      <c r="T479" s="19">
        <v>0</v>
      </c>
      <c r="U479" s="19">
        <v>453734</v>
      </c>
      <c r="V479" s="19">
        <v>454260</v>
      </c>
      <c r="W479" s="19">
        <v>0</v>
      </c>
      <c r="X479" s="19">
        <v>454260</v>
      </c>
      <c r="Y479" s="20">
        <f t="shared" si="102"/>
        <v>0</v>
      </c>
      <c r="Z479" s="20">
        <f t="shared" si="103"/>
        <v>0</v>
      </c>
      <c r="AA479" s="20">
        <f t="shared" si="104"/>
        <v>0</v>
      </c>
      <c r="AB479" s="21">
        <f t="shared" si="105"/>
        <v>0</v>
      </c>
    </row>
    <row r="480" spans="1:28" outlineLevel="2" x14ac:dyDescent="0.35">
      <c r="A480" s="15" t="s">
        <v>199</v>
      </c>
      <c r="B480" s="16" t="s">
        <v>33</v>
      </c>
      <c r="C480" s="16" t="s">
        <v>100</v>
      </c>
      <c r="D480" s="16" t="s">
        <v>111</v>
      </c>
      <c r="E480" s="16"/>
      <c r="F480" s="16" t="s">
        <v>36</v>
      </c>
      <c r="G480" s="16">
        <v>1120</v>
      </c>
      <c r="H480" s="16">
        <v>3480</v>
      </c>
      <c r="I480" s="17" t="s">
        <v>112</v>
      </c>
      <c r="J480" s="18">
        <v>48883655</v>
      </c>
      <c r="K480" s="19">
        <v>47383655</v>
      </c>
      <c r="L480" s="19">
        <v>0</v>
      </c>
      <c r="M480" s="19">
        <v>0</v>
      </c>
      <c r="N480" s="19">
        <v>0</v>
      </c>
      <c r="O480" s="19">
        <v>47383655</v>
      </c>
      <c r="P480" s="19">
        <v>0</v>
      </c>
      <c r="Q480" s="19">
        <v>15800227.82</v>
      </c>
      <c r="R480" s="19">
        <v>0</v>
      </c>
      <c r="S480" s="19">
        <v>14928337.23</v>
      </c>
      <c r="T480" s="19">
        <v>14928337.23</v>
      </c>
      <c r="U480" s="19">
        <v>16655089.949999999</v>
      </c>
      <c r="V480" s="19">
        <v>16655089.949999999</v>
      </c>
      <c r="W480" s="19">
        <v>0</v>
      </c>
      <c r="X480" s="19">
        <v>16655089.949999999</v>
      </c>
      <c r="Y480" s="20">
        <f t="shared" si="102"/>
        <v>0.3150524633441637</v>
      </c>
      <c r="Z480" s="20">
        <f t="shared" si="103"/>
        <v>0.3150524633441637</v>
      </c>
      <c r="AA480" s="20">
        <f t="shared" si="104"/>
        <v>0.33345312471146432</v>
      </c>
      <c r="AB480" s="21">
        <f t="shared" si="105"/>
        <v>0.64850558805562808</v>
      </c>
    </row>
    <row r="481" spans="1:28" outlineLevel="2" x14ac:dyDescent="0.35">
      <c r="A481" s="15" t="s">
        <v>346</v>
      </c>
      <c r="B481" s="16" t="s">
        <v>33</v>
      </c>
      <c r="C481" s="16" t="s">
        <v>100</v>
      </c>
      <c r="D481" s="16" t="s">
        <v>111</v>
      </c>
      <c r="E481" s="16"/>
      <c r="F481" s="16" t="s">
        <v>36</v>
      </c>
      <c r="G481" s="16">
        <v>1120</v>
      </c>
      <c r="H481" s="16">
        <v>3480</v>
      </c>
      <c r="I481" s="17" t="s">
        <v>112</v>
      </c>
      <c r="J481" s="18">
        <v>346625</v>
      </c>
      <c r="K481" s="19">
        <v>345985</v>
      </c>
      <c r="L481" s="19">
        <v>0</v>
      </c>
      <c r="M481" s="19">
        <v>0</v>
      </c>
      <c r="N481" s="19">
        <v>0</v>
      </c>
      <c r="O481" s="19">
        <v>345985</v>
      </c>
      <c r="P481" s="19">
        <v>311004.02</v>
      </c>
      <c r="Q481" s="19">
        <v>0</v>
      </c>
      <c r="R481" s="19">
        <v>0</v>
      </c>
      <c r="S481" s="19">
        <v>13984.56</v>
      </c>
      <c r="T481" s="19">
        <v>13984.56</v>
      </c>
      <c r="U481" s="19">
        <v>20995.98</v>
      </c>
      <c r="V481" s="19">
        <v>20996.42</v>
      </c>
      <c r="W481" s="19">
        <v>0</v>
      </c>
      <c r="X481" s="19">
        <v>20996.419999999984</v>
      </c>
      <c r="Y481" s="20">
        <f t="shared" si="102"/>
        <v>4.0419555761087904E-2</v>
      </c>
      <c r="Z481" s="20">
        <f t="shared" si="103"/>
        <v>4.0419555761087904E-2</v>
      </c>
      <c r="AA481" s="20">
        <f t="shared" si="104"/>
        <v>0.89889451854849201</v>
      </c>
      <c r="AB481" s="21">
        <f t="shared" si="105"/>
        <v>0.93931407430957992</v>
      </c>
    </row>
    <row r="482" spans="1:28" outlineLevel="1" x14ac:dyDescent="0.35">
      <c r="A482" s="22"/>
      <c r="B482" s="23"/>
      <c r="C482" s="23"/>
      <c r="D482" s="23" t="s">
        <v>580</v>
      </c>
      <c r="E482" s="23"/>
      <c r="F482" s="23"/>
      <c r="G482" s="23"/>
      <c r="H482" s="23"/>
      <c r="I482" s="24"/>
      <c r="J482" s="25">
        <f t="shared" ref="J482:X482" si="109">SUBTOTAL(9,J479:J481)</f>
        <v>49684540</v>
      </c>
      <c r="K482" s="26">
        <f t="shared" si="109"/>
        <v>48183900</v>
      </c>
      <c r="L482" s="26">
        <f t="shared" si="109"/>
        <v>0</v>
      </c>
      <c r="M482" s="26">
        <f t="shared" si="109"/>
        <v>0</v>
      </c>
      <c r="N482" s="26">
        <f t="shared" si="109"/>
        <v>0</v>
      </c>
      <c r="O482" s="26">
        <f t="shared" si="109"/>
        <v>48183900</v>
      </c>
      <c r="P482" s="26">
        <f t="shared" si="109"/>
        <v>311004.02</v>
      </c>
      <c r="Q482" s="26">
        <f t="shared" si="109"/>
        <v>15800227.82</v>
      </c>
      <c r="R482" s="26">
        <f t="shared" si="109"/>
        <v>0</v>
      </c>
      <c r="S482" s="26">
        <f t="shared" si="109"/>
        <v>14942321.790000001</v>
      </c>
      <c r="T482" s="26">
        <f t="shared" si="109"/>
        <v>14942321.790000001</v>
      </c>
      <c r="U482" s="26">
        <f t="shared" si="109"/>
        <v>17129819.93</v>
      </c>
      <c r="V482" s="26">
        <f t="shared" si="109"/>
        <v>17130346.370000001</v>
      </c>
      <c r="W482" s="26">
        <f t="shared" si="109"/>
        <v>0</v>
      </c>
      <c r="X482" s="26">
        <f t="shared" si="109"/>
        <v>17130346.370000001</v>
      </c>
      <c r="Y482" s="27">
        <f t="shared" si="102"/>
        <v>0.31011026068873632</v>
      </c>
      <c r="Z482" s="27">
        <f t="shared" si="103"/>
        <v>0.31011026068873632</v>
      </c>
      <c r="AA482" s="27">
        <f t="shared" si="104"/>
        <v>0.33436960976591767</v>
      </c>
      <c r="AB482" s="28">
        <f t="shared" si="105"/>
        <v>0.64447987045465394</v>
      </c>
    </row>
    <row r="483" spans="1:28" outlineLevel="2" x14ac:dyDescent="0.35">
      <c r="A483" s="15" t="s">
        <v>32</v>
      </c>
      <c r="B483" s="16" t="s">
        <v>33</v>
      </c>
      <c r="C483" s="16" t="s">
        <v>100</v>
      </c>
      <c r="D483" s="16" t="s">
        <v>113</v>
      </c>
      <c r="E483" s="16"/>
      <c r="F483" s="16" t="s">
        <v>36</v>
      </c>
      <c r="G483" s="16">
        <v>1120</v>
      </c>
      <c r="H483" s="16">
        <v>3480</v>
      </c>
      <c r="I483" s="17" t="s">
        <v>114</v>
      </c>
      <c r="J483" s="18">
        <v>8073118</v>
      </c>
      <c r="K483" s="19">
        <v>8073118</v>
      </c>
      <c r="L483" s="19">
        <v>0</v>
      </c>
      <c r="M483" s="19">
        <v>0</v>
      </c>
      <c r="N483" s="19">
        <v>0</v>
      </c>
      <c r="O483" s="19">
        <v>8073118</v>
      </c>
      <c r="P483" s="19">
        <v>0</v>
      </c>
      <c r="Q483" s="19">
        <v>0</v>
      </c>
      <c r="R483" s="19">
        <v>0</v>
      </c>
      <c r="S483" s="19">
        <v>534777.51</v>
      </c>
      <c r="T483" s="19">
        <v>534777.51</v>
      </c>
      <c r="U483" s="19">
        <v>7538340.4900000002</v>
      </c>
      <c r="V483" s="19">
        <v>7538340.4900000002</v>
      </c>
      <c r="W483" s="19">
        <v>0</v>
      </c>
      <c r="X483" s="19">
        <v>7538340.4900000002</v>
      </c>
      <c r="Y483" s="20">
        <f t="shared" si="102"/>
        <v>6.6241755663672949E-2</v>
      </c>
      <c r="Z483" s="20">
        <f t="shared" si="103"/>
        <v>6.6241755663672949E-2</v>
      </c>
      <c r="AA483" s="20">
        <f t="shared" si="104"/>
        <v>0</v>
      </c>
      <c r="AB483" s="21">
        <f t="shared" si="105"/>
        <v>6.6241755663672949E-2</v>
      </c>
    </row>
    <row r="484" spans="1:28" outlineLevel="2" x14ac:dyDescent="0.35">
      <c r="A484" s="15" t="s">
        <v>199</v>
      </c>
      <c r="B484" s="16" t="s">
        <v>33</v>
      </c>
      <c r="C484" s="16" t="s">
        <v>100</v>
      </c>
      <c r="D484" s="16" t="s">
        <v>113</v>
      </c>
      <c r="E484" s="16"/>
      <c r="F484" s="16" t="s">
        <v>36</v>
      </c>
      <c r="G484" s="16">
        <v>1120</v>
      </c>
      <c r="H484" s="16">
        <v>3480</v>
      </c>
      <c r="I484" s="17" t="s">
        <v>114</v>
      </c>
      <c r="J484" s="18">
        <v>16340105</v>
      </c>
      <c r="K484" s="19">
        <v>16340105</v>
      </c>
      <c r="L484" s="19">
        <v>0</v>
      </c>
      <c r="M484" s="19">
        <v>0</v>
      </c>
      <c r="N484" s="19">
        <v>0</v>
      </c>
      <c r="O484" s="19">
        <v>16340105</v>
      </c>
      <c r="P484" s="19">
        <v>0</v>
      </c>
      <c r="Q484" s="19">
        <v>2902956.59</v>
      </c>
      <c r="R484" s="19">
        <v>0</v>
      </c>
      <c r="S484" s="19">
        <v>2594809.3199999998</v>
      </c>
      <c r="T484" s="19">
        <v>2472020.7200000002</v>
      </c>
      <c r="U484" s="19">
        <v>10842339.09</v>
      </c>
      <c r="V484" s="19">
        <v>10842339.09</v>
      </c>
      <c r="W484" s="19">
        <v>0</v>
      </c>
      <c r="X484" s="19">
        <v>10842339.09</v>
      </c>
      <c r="Y484" s="20">
        <f t="shared" si="102"/>
        <v>0.15880003953462965</v>
      </c>
      <c r="Z484" s="20">
        <f t="shared" si="103"/>
        <v>0.15880003953462965</v>
      </c>
      <c r="AA484" s="20">
        <f t="shared" si="104"/>
        <v>0.17765838040820423</v>
      </c>
      <c r="AB484" s="21">
        <f t="shared" si="105"/>
        <v>0.33645841994283388</v>
      </c>
    </row>
    <row r="485" spans="1:28" outlineLevel="2" x14ac:dyDescent="0.35">
      <c r="A485" s="15" t="s">
        <v>276</v>
      </c>
      <c r="B485" s="16" t="s">
        <v>277</v>
      </c>
      <c r="C485" s="16" t="s">
        <v>100</v>
      </c>
      <c r="D485" s="16" t="s">
        <v>113</v>
      </c>
      <c r="E485" s="16"/>
      <c r="F485" s="16" t="s">
        <v>36</v>
      </c>
      <c r="G485" s="16">
        <v>1120</v>
      </c>
      <c r="H485" s="16">
        <v>3480</v>
      </c>
      <c r="I485" s="17" t="s">
        <v>114</v>
      </c>
      <c r="J485" s="18">
        <v>60243</v>
      </c>
      <c r="K485" s="19">
        <v>60243</v>
      </c>
      <c r="L485" s="19">
        <v>0</v>
      </c>
      <c r="M485" s="19">
        <v>0</v>
      </c>
      <c r="N485" s="19">
        <v>0</v>
      </c>
      <c r="O485" s="19">
        <v>60243</v>
      </c>
      <c r="P485" s="19">
        <v>0</v>
      </c>
      <c r="Q485" s="19">
        <v>0</v>
      </c>
      <c r="R485" s="19">
        <v>0</v>
      </c>
      <c r="S485" s="19">
        <v>14200</v>
      </c>
      <c r="T485" s="19">
        <v>14200</v>
      </c>
      <c r="U485" s="19">
        <v>46043</v>
      </c>
      <c r="V485" s="19">
        <v>46043</v>
      </c>
      <c r="W485" s="19">
        <v>0</v>
      </c>
      <c r="X485" s="19">
        <v>46043</v>
      </c>
      <c r="Y485" s="20">
        <f t="shared" si="102"/>
        <v>0.23571203293328685</v>
      </c>
      <c r="Z485" s="20">
        <f t="shared" si="103"/>
        <v>0.23571203293328685</v>
      </c>
      <c r="AA485" s="20">
        <f t="shared" si="104"/>
        <v>0</v>
      </c>
      <c r="AB485" s="21">
        <f t="shared" si="105"/>
        <v>0.23571203293328685</v>
      </c>
    </row>
    <row r="486" spans="1:28" outlineLevel="2" x14ac:dyDescent="0.35">
      <c r="A486" s="15" t="s">
        <v>276</v>
      </c>
      <c r="B486" s="16" t="s">
        <v>281</v>
      </c>
      <c r="C486" s="16" t="s">
        <v>100</v>
      </c>
      <c r="D486" s="16" t="s">
        <v>113</v>
      </c>
      <c r="E486" s="16"/>
      <c r="F486" s="16" t="s">
        <v>36</v>
      </c>
      <c r="G486" s="16">
        <v>1120</v>
      </c>
      <c r="H486" s="16">
        <v>3480</v>
      </c>
      <c r="I486" s="17" t="s">
        <v>114</v>
      </c>
      <c r="J486" s="18">
        <v>5790000</v>
      </c>
      <c r="K486" s="19">
        <v>193784</v>
      </c>
      <c r="L486" s="19">
        <v>0</v>
      </c>
      <c r="M486" s="19">
        <v>0</v>
      </c>
      <c r="N486" s="19">
        <v>0</v>
      </c>
      <c r="O486" s="19">
        <v>193784</v>
      </c>
      <c r="P486" s="19">
        <v>0</v>
      </c>
      <c r="Q486" s="19">
        <v>0</v>
      </c>
      <c r="R486" s="19">
        <v>0</v>
      </c>
      <c r="S486" s="19">
        <v>0</v>
      </c>
      <c r="T486" s="19">
        <v>0</v>
      </c>
      <c r="U486" s="19">
        <v>193784</v>
      </c>
      <c r="V486" s="19">
        <v>193784</v>
      </c>
      <c r="W486" s="19">
        <v>0</v>
      </c>
      <c r="X486" s="19">
        <v>193784</v>
      </c>
      <c r="Y486" s="20">
        <f t="shared" si="102"/>
        <v>0</v>
      </c>
      <c r="Z486" s="20">
        <f t="shared" si="103"/>
        <v>0</v>
      </c>
      <c r="AA486" s="20">
        <f t="shared" si="104"/>
        <v>0</v>
      </c>
      <c r="AB486" s="21">
        <f t="shared" si="105"/>
        <v>0</v>
      </c>
    </row>
    <row r="487" spans="1:28" outlineLevel="2" x14ac:dyDescent="0.35">
      <c r="A487" s="15" t="s">
        <v>276</v>
      </c>
      <c r="B487" s="16" t="s">
        <v>309</v>
      </c>
      <c r="C487" s="16" t="s">
        <v>100</v>
      </c>
      <c r="D487" s="16" t="s">
        <v>113</v>
      </c>
      <c r="E487" s="16"/>
      <c r="F487" s="16" t="s">
        <v>36</v>
      </c>
      <c r="G487" s="16">
        <v>1120</v>
      </c>
      <c r="H487" s="16">
        <v>3480</v>
      </c>
      <c r="I487" s="17" t="s">
        <v>114</v>
      </c>
      <c r="J487" s="18">
        <v>1502000</v>
      </c>
      <c r="K487" s="19">
        <v>1502000</v>
      </c>
      <c r="L487" s="19">
        <v>0</v>
      </c>
      <c r="M487" s="19">
        <v>0</v>
      </c>
      <c r="N487" s="19">
        <v>0</v>
      </c>
      <c r="O487" s="19">
        <v>1502000</v>
      </c>
      <c r="P487" s="19">
        <v>0</v>
      </c>
      <c r="Q487" s="19">
        <v>0</v>
      </c>
      <c r="R487" s="19">
        <v>0</v>
      </c>
      <c r="S487" s="19">
        <v>0</v>
      </c>
      <c r="T487" s="19">
        <v>0</v>
      </c>
      <c r="U487" s="19">
        <v>0</v>
      </c>
      <c r="V487" s="19">
        <v>1502000</v>
      </c>
      <c r="W487" s="19">
        <v>0</v>
      </c>
      <c r="X487" s="19">
        <v>1502000</v>
      </c>
      <c r="Y487" s="20">
        <f t="shared" si="102"/>
        <v>0</v>
      </c>
      <c r="Z487" s="20">
        <f t="shared" si="103"/>
        <v>0</v>
      </c>
      <c r="AA487" s="20">
        <f t="shared" si="104"/>
        <v>0</v>
      </c>
      <c r="AB487" s="21">
        <f t="shared" si="105"/>
        <v>0</v>
      </c>
    </row>
    <row r="488" spans="1:28" outlineLevel="2" x14ac:dyDescent="0.35">
      <c r="A488" s="15" t="s">
        <v>317</v>
      </c>
      <c r="B488" s="16" t="s">
        <v>33</v>
      </c>
      <c r="C488" s="16" t="s">
        <v>100</v>
      </c>
      <c r="D488" s="16" t="s">
        <v>113</v>
      </c>
      <c r="E488" s="16"/>
      <c r="F488" s="16" t="s">
        <v>36</v>
      </c>
      <c r="G488" s="16">
        <v>1120</v>
      </c>
      <c r="H488" s="16">
        <v>3480</v>
      </c>
      <c r="I488" s="17" t="s">
        <v>114</v>
      </c>
      <c r="J488" s="18">
        <v>987963</v>
      </c>
      <c r="K488" s="19">
        <v>679371</v>
      </c>
      <c r="L488" s="19">
        <v>0</v>
      </c>
      <c r="M488" s="19">
        <v>0</v>
      </c>
      <c r="N488" s="19">
        <v>0</v>
      </c>
      <c r="O488" s="19">
        <v>679371</v>
      </c>
      <c r="P488" s="19">
        <v>0</v>
      </c>
      <c r="Q488" s="19">
        <v>0</v>
      </c>
      <c r="R488" s="19">
        <v>0</v>
      </c>
      <c r="S488" s="19">
        <v>0</v>
      </c>
      <c r="T488" s="19">
        <v>0</v>
      </c>
      <c r="U488" s="19">
        <v>679371</v>
      </c>
      <c r="V488" s="19">
        <v>679371</v>
      </c>
      <c r="W488" s="19">
        <v>0</v>
      </c>
      <c r="X488" s="19">
        <v>679371</v>
      </c>
      <c r="Y488" s="20">
        <f t="shared" si="102"/>
        <v>0</v>
      </c>
      <c r="Z488" s="20">
        <f t="shared" si="103"/>
        <v>0</v>
      </c>
      <c r="AA488" s="20">
        <f t="shared" si="104"/>
        <v>0</v>
      </c>
      <c r="AB488" s="21">
        <f t="shared" si="105"/>
        <v>0</v>
      </c>
    </row>
    <row r="489" spans="1:28" outlineLevel="2" x14ac:dyDescent="0.35">
      <c r="A489" s="15" t="s">
        <v>326</v>
      </c>
      <c r="B489" s="16" t="s">
        <v>33</v>
      </c>
      <c r="C489" s="16" t="s">
        <v>100</v>
      </c>
      <c r="D489" s="16" t="s">
        <v>113</v>
      </c>
      <c r="E489" s="16"/>
      <c r="F489" s="16" t="s">
        <v>36</v>
      </c>
      <c r="G489" s="16">
        <v>1120</v>
      </c>
      <c r="H489" s="16">
        <v>3480</v>
      </c>
      <c r="I489" s="17" t="s">
        <v>114</v>
      </c>
      <c r="J489" s="18">
        <v>3820348</v>
      </c>
      <c r="K489" s="19">
        <v>3820348</v>
      </c>
      <c r="L489" s="19">
        <v>0</v>
      </c>
      <c r="M489" s="19">
        <v>0</v>
      </c>
      <c r="N489" s="19">
        <v>0</v>
      </c>
      <c r="O489" s="19">
        <v>3820348</v>
      </c>
      <c r="P489" s="19">
        <v>0</v>
      </c>
      <c r="Q489" s="19">
        <v>0</v>
      </c>
      <c r="R489" s="19">
        <v>0</v>
      </c>
      <c r="S489" s="19">
        <v>0</v>
      </c>
      <c r="T489" s="19">
        <v>0</v>
      </c>
      <c r="U489" s="19">
        <v>3820348</v>
      </c>
      <c r="V489" s="19">
        <v>3820348</v>
      </c>
      <c r="W489" s="19">
        <v>0</v>
      </c>
      <c r="X489" s="19">
        <v>3820348</v>
      </c>
      <c r="Y489" s="20">
        <f t="shared" si="102"/>
        <v>0</v>
      </c>
      <c r="Z489" s="20">
        <f t="shared" si="103"/>
        <v>0</v>
      </c>
      <c r="AA489" s="20">
        <f t="shared" si="104"/>
        <v>0</v>
      </c>
      <c r="AB489" s="21">
        <f t="shared" si="105"/>
        <v>0</v>
      </c>
    </row>
    <row r="490" spans="1:28" outlineLevel="2" x14ac:dyDescent="0.35">
      <c r="A490" s="15" t="s">
        <v>341</v>
      </c>
      <c r="B490" s="16" t="s">
        <v>33</v>
      </c>
      <c r="C490" s="16" t="s">
        <v>100</v>
      </c>
      <c r="D490" s="16" t="s">
        <v>113</v>
      </c>
      <c r="E490" s="16"/>
      <c r="F490" s="16" t="s">
        <v>36</v>
      </c>
      <c r="G490" s="16">
        <v>1120</v>
      </c>
      <c r="H490" s="16">
        <v>3480</v>
      </c>
      <c r="I490" s="17" t="s">
        <v>114</v>
      </c>
      <c r="J490" s="18">
        <v>2057845</v>
      </c>
      <c r="K490" s="19">
        <v>2057845</v>
      </c>
      <c r="L490" s="19">
        <v>0</v>
      </c>
      <c r="M490" s="19">
        <v>0</v>
      </c>
      <c r="N490" s="19">
        <v>0</v>
      </c>
      <c r="O490" s="19">
        <v>2057845</v>
      </c>
      <c r="P490" s="19">
        <v>0</v>
      </c>
      <c r="Q490" s="19">
        <v>152206.29</v>
      </c>
      <c r="R490" s="19">
        <v>0</v>
      </c>
      <c r="S490" s="19">
        <v>0</v>
      </c>
      <c r="T490" s="19">
        <v>0</v>
      </c>
      <c r="U490" s="19">
        <v>1905638.71</v>
      </c>
      <c r="V490" s="19">
        <v>1905638.71</v>
      </c>
      <c r="W490" s="19">
        <v>0</v>
      </c>
      <c r="X490" s="19">
        <v>1905638.71</v>
      </c>
      <c r="Y490" s="20">
        <f t="shared" si="102"/>
        <v>0</v>
      </c>
      <c r="Z490" s="20">
        <f t="shared" si="103"/>
        <v>0</v>
      </c>
      <c r="AA490" s="20">
        <f t="shared" si="104"/>
        <v>7.3963923424747738E-2</v>
      </c>
      <c r="AB490" s="21">
        <f t="shared" si="105"/>
        <v>7.3963923424747738E-2</v>
      </c>
    </row>
    <row r="491" spans="1:28" outlineLevel="2" x14ac:dyDescent="0.35">
      <c r="A491" s="15" t="s">
        <v>346</v>
      </c>
      <c r="B491" s="16" t="s">
        <v>33</v>
      </c>
      <c r="C491" s="16" t="s">
        <v>100</v>
      </c>
      <c r="D491" s="16" t="s">
        <v>113</v>
      </c>
      <c r="E491" s="16"/>
      <c r="F491" s="16" t="s">
        <v>36</v>
      </c>
      <c r="G491" s="16">
        <v>1120</v>
      </c>
      <c r="H491" s="16">
        <v>3480</v>
      </c>
      <c r="I491" s="17" t="s">
        <v>114</v>
      </c>
      <c r="J491" s="18">
        <v>29022738</v>
      </c>
      <c r="K491" s="19">
        <v>29022738</v>
      </c>
      <c r="L491" s="19">
        <v>0</v>
      </c>
      <c r="M491" s="19">
        <v>0</v>
      </c>
      <c r="N491" s="19">
        <v>0</v>
      </c>
      <c r="O491" s="19">
        <v>29022738</v>
      </c>
      <c r="P491" s="19">
        <v>3037206.49</v>
      </c>
      <c r="Q491" s="19">
        <v>7274860.7199999997</v>
      </c>
      <c r="R491" s="19">
        <v>0</v>
      </c>
      <c r="S491" s="19">
        <v>2177100.46</v>
      </c>
      <c r="T491" s="19">
        <v>2177100.46</v>
      </c>
      <c r="U491" s="19">
        <v>16533570.33</v>
      </c>
      <c r="V491" s="19">
        <v>16533570.33</v>
      </c>
      <c r="W491" s="19">
        <v>0</v>
      </c>
      <c r="X491" s="19">
        <v>16533570.329999998</v>
      </c>
      <c r="Y491" s="20">
        <f t="shared" si="102"/>
        <v>7.5013613808593796E-2</v>
      </c>
      <c r="Z491" s="20">
        <f t="shared" si="103"/>
        <v>7.5013613808593796E-2</v>
      </c>
      <c r="AA491" s="20">
        <f t="shared" si="104"/>
        <v>0.35530993698802643</v>
      </c>
      <c r="AB491" s="21">
        <f t="shared" si="105"/>
        <v>0.43032355079662021</v>
      </c>
    </row>
    <row r="492" spans="1:28" outlineLevel="2" x14ac:dyDescent="0.35">
      <c r="A492" s="15" t="s">
        <v>353</v>
      </c>
      <c r="B492" s="16" t="s">
        <v>33</v>
      </c>
      <c r="C492" s="16" t="s">
        <v>100</v>
      </c>
      <c r="D492" s="16" t="s">
        <v>113</v>
      </c>
      <c r="E492" s="16"/>
      <c r="F492" s="16" t="s">
        <v>36</v>
      </c>
      <c r="G492" s="16">
        <v>1120</v>
      </c>
      <c r="H492" s="16">
        <v>3460</v>
      </c>
      <c r="I492" s="17" t="s">
        <v>114</v>
      </c>
      <c r="J492" s="18">
        <v>411887</v>
      </c>
      <c r="K492" s="19">
        <v>370162</v>
      </c>
      <c r="L492" s="19">
        <v>0</v>
      </c>
      <c r="M492" s="19">
        <v>0</v>
      </c>
      <c r="N492" s="19">
        <v>0</v>
      </c>
      <c r="O492" s="19">
        <v>370162</v>
      </c>
      <c r="P492" s="19">
        <v>0</v>
      </c>
      <c r="Q492" s="19">
        <v>7.0000000000000007E-2</v>
      </c>
      <c r="R492" s="19">
        <v>0</v>
      </c>
      <c r="S492" s="19">
        <v>370161</v>
      </c>
      <c r="T492" s="19">
        <v>370161</v>
      </c>
      <c r="U492" s="19">
        <v>0</v>
      </c>
      <c r="V492" s="19">
        <v>0.93</v>
      </c>
      <c r="W492" s="19">
        <v>0</v>
      </c>
      <c r="X492" s="19">
        <v>0.92999999999301508</v>
      </c>
      <c r="Y492" s="20">
        <f t="shared" si="102"/>
        <v>0.99999729848012486</v>
      </c>
      <c r="Z492" s="20">
        <f t="shared" si="103"/>
        <v>0.99999729848012486</v>
      </c>
      <c r="AA492" s="20">
        <f t="shared" si="104"/>
        <v>1.8910639125572048E-7</v>
      </c>
      <c r="AB492" s="21">
        <f t="shared" si="105"/>
        <v>0.99999748758651608</v>
      </c>
    </row>
    <row r="493" spans="1:28" outlineLevel="1" x14ac:dyDescent="0.35">
      <c r="A493" s="22"/>
      <c r="B493" s="23"/>
      <c r="C493" s="23"/>
      <c r="D493" s="23" t="s">
        <v>581</v>
      </c>
      <c r="E493" s="23"/>
      <c r="F493" s="23"/>
      <c r="G493" s="23"/>
      <c r="H493" s="23"/>
      <c r="I493" s="24"/>
      <c r="J493" s="25">
        <f t="shared" ref="J493:X493" si="110">SUBTOTAL(9,J483:J492)</f>
        <v>68066247</v>
      </c>
      <c r="K493" s="26">
        <f t="shared" si="110"/>
        <v>62119714</v>
      </c>
      <c r="L493" s="26">
        <f t="shared" si="110"/>
        <v>0</v>
      </c>
      <c r="M493" s="26">
        <f t="shared" si="110"/>
        <v>0</v>
      </c>
      <c r="N493" s="26">
        <f t="shared" si="110"/>
        <v>0</v>
      </c>
      <c r="O493" s="26">
        <f t="shared" si="110"/>
        <v>62119714</v>
      </c>
      <c r="P493" s="26">
        <f t="shared" si="110"/>
        <v>3037206.49</v>
      </c>
      <c r="Q493" s="26">
        <f t="shared" si="110"/>
        <v>10330023.67</v>
      </c>
      <c r="R493" s="26">
        <f t="shared" si="110"/>
        <v>0</v>
      </c>
      <c r="S493" s="26">
        <f t="shared" si="110"/>
        <v>5691048.29</v>
      </c>
      <c r="T493" s="26">
        <f t="shared" si="110"/>
        <v>5568259.6900000004</v>
      </c>
      <c r="U493" s="26">
        <f t="shared" si="110"/>
        <v>41559434.619999997</v>
      </c>
      <c r="V493" s="26">
        <f t="shared" si="110"/>
        <v>43061435.549999997</v>
      </c>
      <c r="W493" s="26">
        <f t="shared" si="110"/>
        <v>0</v>
      </c>
      <c r="X493" s="26">
        <f t="shared" si="110"/>
        <v>43061435.549999997</v>
      </c>
      <c r="Y493" s="27">
        <f t="shared" si="102"/>
        <v>9.1614206240550305E-2</v>
      </c>
      <c r="Z493" s="27">
        <f t="shared" si="103"/>
        <v>9.1614206240550305E-2</v>
      </c>
      <c r="AA493" s="27">
        <f t="shared" si="104"/>
        <v>0.21518499199787045</v>
      </c>
      <c r="AB493" s="28">
        <f t="shared" si="105"/>
        <v>0.30679919823842072</v>
      </c>
    </row>
    <row r="494" spans="1:28" outlineLevel="2" x14ac:dyDescent="0.35">
      <c r="A494" s="15" t="s">
        <v>199</v>
      </c>
      <c r="B494" s="16" t="s">
        <v>33</v>
      </c>
      <c r="C494" s="16" t="s">
        <v>100</v>
      </c>
      <c r="D494" s="16" t="s">
        <v>256</v>
      </c>
      <c r="E494" s="16"/>
      <c r="F494" s="16" t="s">
        <v>36</v>
      </c>
      <c r="G494" s="16">
        <v>1120</v>
      </c>
      <c r="H494" s="16">
        <v>3480</v>
      </c>
      <c r="I494" s="17" t="s">
        <v>257</v>
      </c>
      <c r="J494" s="18">
        <v>1331284</v>
      </c>
      <c r="K494" s="19">
        <v>1331284</v>
      </c>
      <c r="L494" s="19">
        <v>0</v>
      </c>
      <c r="M494" s="19">
        <v>0</v>
      </c>
      <c r="N494" s="19">
        <v>0</v>
      </c>
      <c r="O494" s="19">
        <v>1331284</v>
      </c>
      <c r="P494" s="19">
        <v>0</v>
      </c>
      <c r="Q494" s="19">
        <v>260000</v>
      </c>
      <c r="R494" s="19">
        <v>0</v>
      </c>
      <c r="S494" s="19">
        <v>701602.17</v>
      </c>
      <c r="T494" s="19">
        <v>701602.17</v>
      </c>
      <c r="U494" s="19">
        <v>369681.83</v>
      </c>
      <c r="V494" s="19">
        <v>369681.83</v>
      </c>
      <c r="W494" s="19">
        <v>0</v>
      </c>
      <c r="X494" s="19">
        <v>369681.82999999996</v>
      </c>
      <c r="Y494" s="20">
        <f t="shared" si="102"/>
        <v>0.52701164439743886</v>
      </c>
      <c r="Z494" s="20">
        <f t="shared" si="103"/>
        <v>0.52701164439743886</v>
      </c>
      <c r="AA494" s="20">
        <f t="shared" si="104"/>
        <v>0.19530017637108235</v>
      </c>
      <c r="AB494" s="21">
        <f t="shared" si="105"/>
        <v>0.72231182076852118</v>
      </c>
    </row>
    <row r="495" spans="1:28" outlineLevel="2" x14ac:dyDescent="0.35">
      <c r="A495" s="15" t="s">
        <v>346</v>
      </c>
      <c r="B495" s="16" t="s">
        <v>33</v>
      </c>
      <c r="C495" s="16" t="s">
        <v>100</v>
      </c>
      <c r="D495" s="16" t="s">
        <v>256</v>
      </c>
      <c r="E495" s="16"/>
      <c r="F495" s="16" t="s">
        <v>36</v>
      </c>
      <c r="G495" s="16">
        <v>1120</v>
      </c>
      <c r="H495" s="16">
        <v>3480</v>
      </c>
      <c r="I495" s="17" t="s">
        <v>257</v>
      </c>
      <c r="J495" s="18">
        <v>1571258</v>
      </c>
      <c r="K495" s="19">
        <v>919972</v>
      </c>
      <c r="L495" s="19">
        <v>0</v>
      </c>
      <c r="M495" s="19">
        <v>0</v>
      </c>
      <c r="N495" s="19">
        <v>0</v>
      </c>
      <c r="O495" s="19">
        <v>919972</v>
      </c>
      <c r="P495" s="19">
        <v>0</v>
      </c>
      <c r="Q495" s="19">
        <v>24768.400000000001</v>
      </c>
      <c r="R495" s="19">
        <v>0</v>
      </c>
      <c r="S495" s="19">
        <v>491184.44</v>
      </c>
      <c r="T495" s="19">
        <v>491184.44</v>
      </c>
      <c r="U495" s="19">
        <v>0</v>
      </c>
      <c r="V495" s="19">
        <v>404019.16</v>
      </c>
      <c r="W495" s="19">
        <v>0</v>
      </c>
      <c r="X495" s="19">
        <v>404019.16</v>
      </c>
      <c r="Y495" s="20">
        <f t="shared" si="102"/>
        <v>0.53391237994199825</v>
      </c>
      <c r="Z495" s="20">
        <f t="shared" si="103"/>
        <v>0.53391237994199825</v>
      </c>
      <c r="AA495" s="20">
        <f t="shared" si="104"/>
        <v>2.6922993308491999E-2</v>
      </c>
      <c r="AB495" s="21">
        <f t="shared" si="105"/>
        <v>0.56083537325049027</v>
      </c>
    </row>
    <row r="496" spans="1:28" outlineLevel="1" x14ac:dyDescent="0.35">
      <c r="A496" s="22"/>
      <c r="B496" s="23"/>
      <c r="C496" s="23"/>
      <c r="D496" s="23" t="s">
        <v>582</v>
      </c>
      <c r="E496" s="23"/>
      <c r="F496" s="23"/>
      <c r="G496" s="23"/>
      <c r="H496" s="23"/>
      <c r="I496" s="24"/>
      <c r="J496" s="25">
        <f t="shared" ref="J496:X496" si="111">SUBTOTAL(9,J494:J495)</f>
        <v>2902542</v>
      </c>
      <c r="K496" s="26">
        <f t="shared" si="111"/>
        <v>2251256</v>
      </c>
      <c r="L496" s="26">
        <f t="shared" si="111"/>
        <v>0</v>
      </c>
      <c r="M496" s="26">
        <f t="shared" si="111"/>
        <v>0</v>
      </c>
      <c r="N496" s="26">
        <f t="shared" si="111"/>
        <v>0</v>
      </c>
      <c r="O496" s="26">
        <f t="shared" si="111"/>
        <v>2251256</v>
      </c>
      <c r="P496" s="26">
        <f t="shared" si="111"/>
        <v>0</v>
      </c>
      <c r="Q496" s="26">
        <f t="shared" si="111"/>
        <v>284768.40000000002</v>
      </c>
      <c r="R496" s="26">
        <f t="shared" si="111"/>
        <v>0</v>
      </c>
      <c r="S496" s="26">
        <f t="shared" si="111"/>
        <v>1192786.6100000001</v>
      </c>
      <c r="T496" s="26">
        <f t="shared" si="111"/>
        <v>1192786.6100000001</v>
      </c>
      <c r="U496" s="26">
        <f t="shared" si="111"/>
        <v>369681.83</v>
      </c>
      <c r="V496" s="26">
        <f t="shared" si="111"/>
        <v>773700.99</v>
      </c>
      <c r="W496" s="26">
        <f t="shared" si="111"/>
        <v>0</v>
      </c>
      <c r="X496" s="26">
        <f t="shared" si="111"/>
        <v>773700.99</v>
      </c>
      <c r="Y496" s="27">
        <f t="shared" si="102"/>
        <v>0.5298316184387738</v>
      </c>
      <c r="Z496" s="27">
        <f t="shared" si="103"/>
        <v>0.5298316184387738</v>
      </c>
      <c r="AA496" s="27">
        <f t="shared" si="104"/>
        <v>0.12649312206164026</v>
      </c>
      <c r="AB496" s="28">
        <f t="shared" si="105"/>
        <v>0.65632474050041401</v>
      </c>
    </row>
    <row r="497" spans="1:28" outlineLevel="2" x14ac:dyDescent="0.35">
      <c r="A497" s="15" t="s">
        <v>32</v>
      </c>
      <c r="B497" s="16" t="s">
        <v>33</v>
      </c>
      <c r="C497" s="16" t="s">
        <v>100</v>
      </c>
      <c r="D497" s="16" t="s">
        <v>115</v>
      </c>
      <c r="E497" s="16"/>
      <c r="F497" s="16" t="s">
        <v>36</v>
      </c>
      <c r="G497" s="16">
        <v>1120</v>
      </c>
      <c r="H497" s="16">
        <v>3480</v>
      </c>
      <c r="I497" s="17" t="s">
        <v>116</v>
      </c>
      <c r="J497" s="18">
        <v>15209851</v>
      </c>
      <c r="K497" s="19">
        <v>15209851</v>
      </c>
      <c r="L497" s="19">
        <v>0</v>
      </c>
      <c r="M497" s="19">
        <v>0</v>
      </c>
      <c r="N497" s="19">
        <v>0</v>
      </c>
      <c r="O497" s="19">
        <v>15209851</v>
      </c>
      <c r="P497" s="19">
        <v>0</v>
      </c>
      <c r="Q497" s="19">
        <v>0</v>
      </c>
      <c r="R497" s="19">
        <v>0</v>
      </c>
      <c r="S497" s="19">
        <v>0</v>
      </c>
      <c r="T497" s="19">
        <v>0</v>
      </c>
      <c r="U497" s="19">
        <v>15209851</v>
      </c>
      <c r="V497" s="19">
        <v>15209851</v>
      </c>
      <c r="W497" s="19">
        <v>0</v>
      </c>
      <c r="X497" s="19">
        <v>15209851</v>
      </c>
      <c r="Y497" s="20">
        <f t="shared" si="102"/>
        <v>0</v>
      </c>
      <c r="Z497" s="20">
        <f t="shared" si="103"/>
        <v>0</v>
      </c>
      <c r="AA497" s="20">
        <f t="shared" si="104"/>
        <v>0</v>
      </c>
      <c r="AB497" s="21">
        <f t="shared" si="105"/>
        <v>0</v>
      </c>
    </row>
    <row r="498" spans="1:28" outlineLevel="2" x14ac:dyDescent="0.35">
      <c r="A498" s="15" t="s">
        <v>199</v>
      </c>
      <c r="B498" s="16" t="s">
        <v>33</v>
      </c>
      <c r="C498" s="16" t="s">
        <v>100</v>
      </c>
      <c r="D498" s="16" t="s">
        <v>115</v>
      </c>
      <c r="E498" s="16"/>
      <c r="F498" s="16" t="s">
        <v>36</v>
      </c>
      <c r="G498" s="16">
        <v>1120</v>
      </c>
      <c r="H498" s="16">
        <v>3480</v>
      </c>
      <c r="I498" s="17" t="s">
        <v>116</v>
      </c>
      <c r="J498" s="18">
        <v>20783584</v>
      </c>
      <c r="K498" s="19">
        <v>20958584</v>
      </c>
      <c r="L498" s="19">
        <v>0</v>
      </c>
      <c r="M498" s="19">
        <v>0</v>
      </c>
      <c r="N498" s="19">
        <v>0</v>
      </c>
      <c r="O498" s="19">
        <v>20958584</v>
      </c>
      <c r="P498" s="19">
        <v>0</v>
      </c>
      <c r="Q498" s="19">
        <v>2087564.87</v>
      </c>
      <c r="R498" s="19">
        <v>0</v>
      </c>
      <c r="S498" s="19">
        <v>4136300.61</v>
      </c>
      <c r="T498" s="19">
        <v>4136300.61</v>
      </c>
      <c r="U498" s="19">
        <v>14734718.52</v>
      </c>
      <c r="V498" s="19">
        <v>14734718.52</v>
      </c>
      <c r="W498" s="19">
        <v>0</v>
      </c>
      <c r="X498" s="19">
        <v>14734718.52</v>
      </c>
      <c r="Y498" s="20">
        <f t="shared" si="102"/>
        <v>0.19735591917850939</v>
      </c>
      <c r="Z498" s="20">
        <f t="shared" si="103"/>
        <v>0.19735591917850939</v>
      </c>
      <c r="AA498" s="20">
        <f t="shared" si="104"/>
        <v>9.9604289583685626E-2</v>
      </c>
      <c r="AB498" s="21">
        <f t="shared" si="105"/>
        <v>0.29696020876219503</v>
      </c>
    </row>
    <row r="499" spans="1:28" outlineLevel="2" x14ac:dyDescent="0.35">
      <c r="A499" s="15" t="s">
        <v>276</v>
      </c>
      <c r="B499" s="16" t="s">
        <v>277</v>
      </c>
      <c r="C499" s="16" t="s">
        <v>100</v>
      </c>
      <c r="D499" s="16" t="s">
        <v>115</v>
      </c>
      <c r="E499" s="16"/>
      <c r="F499" s="16" t="s">
        <v>36</v>
      </c>
      <c r="G499" s="16">
        <v>1120</v>
      </c>
      <c r="H499" s="16">
        <v>3480</v>
      </c>
      <c r="I499" s="17" t="s">
        <v>116</v>
      </c>
      <c r="J499" s="18">
        <v>300000</v>
      </c>
      <c r="K499" s="19">
        <v>300000</v>
      </c>
      <c r="L499" s="19">
        <v>0</v>
      </c>
      <c r="M499" s="19">
        <v>0</v>
      </c>
      <c r="N499" s="19">
        <v>0</v>
      </c>
      <c r="O499" s="19">
        <v>300000</v>
      </c>
      <c r="P499" s="19">
        <v>0</v>
      </c>
      <c r="Q499" s="19">
        <v>0</v>
      </c>
      <c r="R499" s="19">
        <v>0</v>
      </c>
      <c r="S499" s="19">
        <v>28850</v>
      </c>
      <c r="T499" s="19">
        <v>28850</v>
      </c>
      <c r="U499" s="19">
        <v>271150</v>
      </c>
      <c r="V499" s="19">
        <v>271150</v>
      </c>
      <c r="W499" s="19">
        <v>0</v>
      </c>
      <c r="X499" s="19">
        <v>271150</v>
      </c>
      <c r="Y499" s="20">
        <f t="shared" si="102"/>
        <v>9.6166666666666664E-2</v>
      </c>
      <c r="Z499" s="20">
        <f t="shared" si="103"/>
        <v>9.6166666666666664E-2</v>
      </c>
      <c r="AA499" s="20">
        <f t="shared" si="104"/>
        <v>0</v>
      </c>
      <c r="AB499" s="21">
        <f t="shared" si="105"/>
        <v>9.6166666666666664E-2</v>
      </c>
    </row>
    <row r="500" spans="1:28" outlineLevel="2" x14ac:dyDescent="0.35">
      <c r="A500" s="15" t="s">
        <v>276</v>
      </c>
      <c r="B500" s="16" t="s">
        <v>281</v>
      </c>
      <c r="C500" s="16" t="s">
        <v>100</v>
      </c>
      <c r="D500" s="16" t="s">
        <v>115</v>
      </c>
      <c r="E500" s="16"/>
      <c r="F500" s="16" t="s">
        <v>36</v>
      </c>
      <c r="G500" s="16">
        <v>1120</v>
      </c>
      <c r="H500" s="16">
        <v>3480</v>
      </c>
      <c r="I500" s="17" t="s">
        <v>116</v>
      </c>
      <c r="J500" s="18">
        <v>60000000</v>
      </c>
      <c r="K500" s="19">
        <v>60000000</v>
      </c>
      <c r="L500" s="19">
        <v>0</v>
      </c>
      <c r="M500" s="19">
        <v>0</v>
      </c>
      <c r="N500" s="19">
        <v>0</v>
      </c>
      <c r="O500" s="19">
        <v>60000000</v>
      </c>
      <c r="P500" s="19">
        <v>0</v>
      </c>
      <c r="Q500" s="19">
        <v>0</v>
      </c>
      <c r="R500" s="19">
        <v>8820582</v>
      </c>
      <c r="S500" s="19">
        <v>43006494.829999998</v>
      </c>
      <c r="T500" s="19">
        <v>43006494.829999998</v>
      </c>
      <c r="U500" s="19">
        <v>298932.17</v>
      </c>
      <c r="V500" s="19">
        <v>8172923.1699999999</v>
      </c>
      <c r="W500" s="19">
        <v>0</v>
      </c>
      <c r="X500" s="19">
        <v>8172923.1700000018</v>
      </c>
      <c r="Y500" s="20">
        <f t="shared" si="102"/>
        <v>0.71677491383333325</v>
      </c>
      <c r="Z500" s="20">
        <f t="shared" si="103"/>
        <v>0.71677491383333325</v>
      </c>
      <c r="AA500" s="20">
        <f t="shared" si="104"/>
        <v>0.14700969999999999</v>
      </c>
      <c r="AB500" s="21">
        <f t="shared" si="105"/>
        <v>0.86378461383333327</v>
      </c>
    </row>
    <row r="501" spans="1:28" outlineLevel="2" x14ac:dyDescent="0.35">
      <c r="A501" s="15" t="s">
        <v>276</v>
      </c>
      <c r="B501" s="16" t="s">
        <v>309</v>
      </c>
      <c r="C501" s="16" t="s">
        <v>100</v>
      </c>
      <c r="D501" s="16" t="s">
        <v>115</v>
      </c>
      <c r="E501" s="16"/>
      <c r="F501" s="16" t="s">
        <v>36</v>
      </c>
      <c r="G501" s="16">
        <v>1120</v>
      </c>
      <c r="H501" s="16">
        <v>3480</v>
      </c>
      <c r="I501" s="17" t="s">
        <v>116</v>
      </c>
      <c r="J501" s="18">
        <v>280000</v>
      </c>
      <c r="K501" s="19">
        <v>280000</v>
      </c>
      <c r="L501" s="19">
        <v>0</v>
      </c>
      <c r="M501" s="19">
        <v>0</v>
      </c>
      <c r="N501" s="19">
        <v>0</v>
      </c>
      <c r="O501" s="19">
        <v>280000</v>
      </c>
      <c r="P501" s="19">
        <v>0</v>
      </c>
      <c r="Q501" s="19">
        <v>0</v>
      </c>
      <c r="R501" s="19">
        <v>0</v>
      </c>
      <c r="S501" s="19">
        <v>67500</v>
      </c>
      <c r="T501" s="19">
        <v>67500</v>
      </c>
      <c r="U501" s="19">
        <v>70000</v>
      </c>
      <c r="V501" s="19">
        <v>212500</v>
      </c>
      <c r="W501" s="19">
        <v>0</v>
      </c>
      <c r="X501" s="19">
        <v>212500</v>
      </c>
      <c r="Y501" s="20">
        <f t="shared" si="102"/>
        <v>0.24107142857142858</v>
      </c>
      <c r="Z501" s="20">
        <f t="shared" si="103"/>
        <v>0.24107142857142858</v>
      </c>
      <c r="AA501" s="20">
        <f t="shared" si="104"/>
        <v>0</v>
      </c>
      <c r="AB501" s="21">
        <f t="shared" si="105"/>
        <v>0.24107142857142858</v>
      </c>
    </row>
    <row r="502" spans="1:28" outlineLevel="2" x14ac:dyDescent="0.35">
      <c r="A502" s="15" t="s">
        <v>317</v>
      </c>
      <c r="B502" s="16" t="s">
        <v>33</v>
      </c>
      <c r="C502" s="16" t="s">
        <v>100</v>
      </c>
      <c r="D502" s="16" t="s">
        <v>115</v>
      </c>
      <c r="E502" s="16"/>
      <c r="F502" s="16" t="s">
        <v>36</v>
      </c>
      <c r="G502" s="16">
        <v>1120</v>
      </c>
      <c r="H502" s="16">
        <v>3480</v>
      </c>
      <c r="I502" s="17" t="s">
        <v>116</v>
      </c>
      <c r="J502" s="18">
        <v>2267860</v>
      </c>
      <c r="K502" s="19">
        <v>1138750</v>
      </c>
      <c r="L502" s="19">
        <v>0</v>
      </c>
      <c r="M502" s="19">
        <v>0</v>
      </c>
      <c r="N502" s="19">
        <v>0</v>
      </c>
      <c r="O502" s="19">
        <v>1138750</v>
      </c>
      <c r="P502" s="19">
        <v>0</v>
      </c>
      <c r="Q502" s="19">
        <v>1138749.55</v>
      </c>
      <c r="R502" s="19">
        <v>0</v>
      </c>
      <c r="S502" s="19">
        <v>0</v>
      </c>
      <c r="T502" s="19">
        <v>0</v>
      </c>
      <c r="U502" s="19">
        <v>0</v>
      </c>
      <c r="V502" s="19">
        <v>0.45</v>
      </c>
      <c r="W502" s="19">
        <v>0</v>
      </c>
      <c r="X502" s="19">
        <v>0.44999999995343387</v>
      </c>
      <c r="Y502" s="20">
        <f t="shared" si="102"/>
        <v>0</v>
      </c>
      <c r="Z502" s="20">
        <f t="shared" si="103"/>
        <v>0</v>
      </c>
      <c r="AA502" s="20">
        <f t="shared" si="104"/>
        <v>0.99999960482985739</v>
      </c>
      <c r="AB502" s="21">
        <f t="shared" si="105"/>
        <v>0.99999960482985739</v>
      </c>
    </row>
    <row r="503" spans="1:28" outlineLevel="2" x14ac:dyDescent="0.35">
      <c r="A503" s="15" t="s">
        <v>326</v>
      </c>
      <c r="B503" s="16" t="s">
        <v>33</v>
      </c>
      <c r="C503" s="16" t="s">
        <v>100</v>
      </c>
      <c r="D503" s="16" t="s">
        <v>115</v>
      </c>
      <c r="E503" s="16"/>
      <c r="F503" s="16" t="s">
        <v>36</v>
      </c>
      <c r="G503" s="16">
        <v>1120</v>
      </c>
      <c r="H503" s="16">
        <v>3480</v>
      </c>
      <c r="I503" s="17" t="s">
        <v>116</v>
      </c>
      <c r="J503" s="18">
        <v>1158704</v>
      </c>
      <c r="K503" s="19">
        <v>1158704</v>
      </c>
      <c r="L503" s="19">
        <v>0</v>
      </c>
      <c r="M503" s="19">
        <v>0</v>
      </c>
      <c r="N503" s="19">
        <v>0</v>
      </c>
      <c r="O503" s="19">
        <v>1158704</v>
      </c>
      <c r="P503" s="19">
        <v>0</v>
      </c>
      <c r="Q503" s="19">
        <v>0</v>
      </c>
      <c r="R503" s="19">
        <v>0</v>
      </c>
      <c r="S503" s="19">
        <v>0</v>
      </c>
      <c r="T503" s="19">
        <v>0</v>
      </c>
      <c r="U503" s="19">
        <v>1158704</v>
      </c>
      <c r="V503" s="19">
        <v>1158704</v>
      </c>
      <c r="W503" s="19">
        <v>0</v>
      </c>
      <c r="X503" s="19">
        <v>1158704</v>
      </c>
      <c r="Y503" s="20">
        <f t="shared" si="102"/>
        <v>0</v>
      </c>
      <c r="Z503" s="20">
        <f t="shared" si="103"/>
        <v>0</v>
      </c>
      <c r="AA503" s="20">
        <f t="shared" si="104"/>
        <v>0</v>
      </c>
      <c r="AB503" s="21">
        <f t="shared" si="105"/>
        <v>0</v>
      </c>
    </row>
    <row r="504" spans="1:28" outlineLevel="2" x14ac:dyDescent="0.35">
      <c r="A504" s="15" t="s">
        <v>341</v>
      </c>
      <c r="B504" s="16" t="s">
        <v>33</v>
      </c>
      <c r="C504" s="16" t="s">
        <v>100</v>
      </c>
      <c r="D504" s="16" t="s">
        <v>115</v>
      </c>
      <c r="E504" s="16"/>
      <c r="F504" s="16" t="s">
        <v>36</v>
      </c>
      <c r="G504" s="16">
        <v>1120</v>
      </c>
      <c r="H504" s="16">
        <v>3480</v>
      </c>
      <c r="I504" s="17" t="s">
        <v>116</v>
      </c>
      <c r="J504" s="18">
        <v>9081742</v>
      </c>
      <c r="K504" s="19">
        <v>9081742</v>
      </c>
      <c r="L504" s="19">
        <v>0</v>
      </c>
      <c r="M504" s="19">
        <v>0</v>
      </c>
      <c r="N504" s="19">
        <v>0</v>
      </c>
      <c r="O504" s="19">
        <v>9081742</v>
      </c>
      <c r="P504" s="19">
        <v>0</v>
      </c>
      <c r="Q504" s="19">
        <v>236297.1</v>
      </c>
      <c r="R504" s="19">
        <v>0</v>
      </c>
      <c r="S504" s="19">
        <v>2098980.2000000002</v>
      </c>
      <c r="T504" s="19">
        <v>2098980.2000000002</v>
      </c>
      <c r="U504" s="19">
        <v>6746464.7000000002</v>
      </c>
      <c r="V504" s="19">
        <v>6746464.7000000002</v>
      </c>
      <c r="W504" s="19">
        <v>0</v>
      </c>
      <c r="X504" s="19">
        <v>6746464.7000000002</v>
      </c>
      <c r="Y504" s="20">
        <f t="shared" si="102"/>
        <v>0.23112087967264433</v>
      </c>
      <c r="Z504" s="20">
        <f t="shared" si="103"/>
        <v>0.23112087967264433</v>
      </c>
      <c r="AA504" s="20">
        <f t="shared" si="104"/>
        <v>2.6018917956488963E-2</v>
      </c>
      <c r="AB504" s="21">
        <f t="shared" si="105"/>
        <v>0.2571397976291333</v>
      </c>
    </row>
    <row r="505" spans="1:28" outlineLevel="2" x14ac:dyDescent="0.35">
      <c r="A505" s="15" t="s">
        <v>346</v>
      </c>
      <c r="B505" s="16" t="s">
        <v>33</v>
      </c>
      <c r="C505" s="16" t="s">
        <v>100</v>
      </c>
      <c r="D505" s="16" t="s">
        <v>115</v>
      </c>
      <c r="E505" s="16"/>
      <c r="F505" s="16" t="s">
        <v>36</v>
      </c>
      <c r="G505" s="16">
        <v>1120</v>
      </c>
      <c r="H505" s="16">
        <v>3480</v>
      </c>
      <c r="I505" s="17" t="s">
        <v>116</v>
      </c>
      <c r="J505" s="18">
        <v>56493084</v>
      </c>
      <c r="K505" s="19">
        <v>56337924</v>
      </c>
      <c r="L505" s="19">
        <v>0</v>
      </c>
      <c r="M505" s="19">
        <v>0</v>
      </c>
      <c r="N505" s="19">
        <v>0</v>
      </c>
      <c r="O505" s="19">
        <v>56337924</v>
      </c>
      <c r="P505" s="19">
        <v>0</v>
      </c>
      <c r="Q505" s="19">
        <v>5242603.74</v>
      </c>
      <c r="R505" s="19">
        <v>5924042.5899999999</v>
      </c>
      <c r="S505" s="19">
        <v>33645526.810000002</v>
      </c>
      <c r="T505" s="19">
        <v>33645526.810000002</v>
      </c>
      <c r="U505" s="19">
        <v>11525750.85</v>
      </c>
      <c r="V505" s="19">
        <v>11525750.859999999</v>
      </c>
      <c r="W505" s="19">
        <v>0</v>
      </c>
      <c r="X505" s="19">
        <v>11525750.859999999</v>
      </c>
      <c r="Y505" s="20">
        <f t="shared" si="102"/>
        <v>0.59720920511732034</v>
      </c>
      <c r="Z505" s="20">
        <f t="shared" si="103"/>
        <v>0.59720920511732034</v>
      </c>
      <c r="AA505" s="20">
        <f t="shared" si="104"/>
        <v>0.19820833884471853</v>
      </c>
      <c r="AB505" s="21">
        <f t="shared" si="105"/>
        <v>0.7954175439620389</v>
      </c>
    </row>
    <row r="506" spans="1:28" outlineLevel="2" x14ac:dyDescent="0.35">
      <c r="A506" s="15" t="s">
        <v>353</v>
      </c>
      <c r="B506" s="16" t="s">
        <v>33</v>
      </c>
      <c r="C506" s="16" t="s">
        <v>100</v>
      </c>
      <c r="D506" s="16" t="s">
        <v>115</v>
      </c>
      <c r="E506" s="16"/>
      <c r="F506" s="16" t="s">
        <v>36</v>
      </c>
      <c r="G506" s="16">
        <v>1120</v>
      </c>
      <c r="H506" s="16">
        <v>3460</v>
      </c>
      <c r="I506" s="17" t="s">
        <v>116</v>
      </c>
      <c r="J506" s="18">
        <v>1295250</v>
      </c>
      <c r="K506" s="19">
        <v>910526</v>
      </c>
      <c r="L506" s="19">
        <v>0</v>
      </c>
      <c r="M506" s="19">
        <v>0</v>
      </c>
      <c r="N506" s="19">
        <v>0</v>
      </c>
      <c r="O506" s="19">
        <v>910526</v>
      </c>
      <c r="P506" s="19">
        <v>0</v>
      </c>
      <c r="Q506" s="19">
        <v>0</v>
      </c>
      <c r="R506" s="19">
        <v>0</v>
      </c>
      <c r="S506" s="19">
        <v>586125.12</v>
      </c>
      <c r="T506" s="19">
        <v>586125.12</v>
      </c>
      <c r="U506" s="19">
        <v>324400</v>
      </c>
      <c r="V506" s="19">
        <v>324400.88</v>
      </c>
      <c r="W506" s="19">
        <v>0</v>
      </c>
      <c r="X506" s="19">
        <v>324400.88</v>
      </c>
      <c r="Y506" s="20">
        <f t="shared" si="102"/>
        <v>0.64372145331379882</v>
      </c>
      <c r="Z506" s="20">
        <f t="shared" si="103"/>
        <v>0.64372145331379882</v>
      </c>
      <c r="AA506" s="20">
        <f t="shared" si="104"/>
        <v>0</v>
      </c>
      <c r="AB506" s="21">
        <f t="shared" si="105"/>
        <v>0.64372145331379882</v>
      </c>
    </row>
    <row r="507" spans="1:28" outlineLevel="1" x14ac:dyDescent="0.35">
      <c r="A507" s="22"/>
      <c r="B507" s="23"/>
      <c r="C507" s="23"/>
      <c r="D507" s="23" t="s">
        <v>583</v>
      </c>
      <c r="E507" s="23"/>
      <c r="F507" s="23"/>
      <c r="G507" s="23"/>
      <c r="H507" s="23"/>
      <c r="I507" s="24"/>
      <c r="J507" s="25">
        <f t="shared" ref="J507:X507" si="112">SUBTOTAL(9,J497:J506)</f>
        <v>166870075</v>
      </c>
      <c r="K507" s="26">
        <f t="shared" si="112"/>
        <v>165376081</v>
      </c>
      <c r="L507" s="26">
        <f t="shared" si="112"/>
        <v>0</v>
      </c>
      <c r="M507" s="26">
        <f t="shared" si="112"/>
        <v>0</v>
      </c>
      <c r="N507" s="26">
        <f t="shared" si="112"/>
        <v>0</v>
      </c>
      <c r="O507" s="26">
        <f t="shared" si="112"/>
        <v>165376081</v>
      </c>
      <c r="P507" s="26">
        <f t="shared" si="112"/>
        <v>0</v>
      </c>
      <c r="Q507" s="26">
        <f t="shared" si="112"/>
        <v>8705215.2599999998</v>
      </c>
      <c r="R507" s="26">
        <f t="shared" si="112"/>
        <v>14744624.59</v>
      </c>
      <c r="S507" s="26">
        <f t="shared" si="112"/>
        <v>83569777.570000008</v>
      </c>
      <c r="T507" s="26">
        <f t="shared" si="112"/>
        <v>83569777.570000008</v>
      </c>
      <c r="U507" s="26">
        <f t="shared" si="112"/>
        <v>50339971.240000002</v>
      </c>
      <c r="V507" s="26">
        <f t="shared" si="112"/>
        <v>58356463.580000006</v>
      </c>
      <c r="W507" s="26">
        <f t="shared" si="112"/>
        <v>0</v>
      </c>
      <c r="X507" s="26">
        <f t="shared" si="112"/>
        <v>58356463.580000006</v>
      </c>
      <c r="Y507" s="27">
        <f t="shared" si="102"/>
        <v>0.5053317085800334</v>
      </c>
      <c r="Z507" s="27">
        <f t="shared" si="103"/>
        <v>0.5053317085800334</v>
      </c>
      <c r="AA507" s="27">
        <f t="shared" si="104"/>
        <v>0.14179704651484637</v>
      </c>
      <c r="AB507" s="28">
        <f t="shared" si="105"/>
        <v>0.64712875509487977</v>
      </c>
    </row>
    <row r="508" spans="1:28" outlineLevel="2" x14ac:dyDescent="0.35">
      <c r="A508" s="15" t="s">
        <v>199</v>
      </c>
      <c r="B508" s="16" t="s">
        <v>33</v>
      </c>
      <c r="C508" s="16" t="s">
        <v>100</v>
      </c>
      <c r="D508" s="16" t="s">
        <v>258</v>
      </c>
      <c r="E508" s="16"/>
      <c r="F508" s="16" t="s">
        <v>36</v>
      </c>
      <c r="G508" s="16">
        <v>1120</v>
      </c>
      <c r="H508" s="16">
        <v>3480</v>
      </c>
      <c r="I508" s="17" t="s">
        <v>259</v>
      </c>
      <c r="J508" s="18">
        <v>1000000</v>
      </c>
      <c r="K508" s="19">
        <v>1000000</v>
      </c>
      <c r="L508" s="19">
        <v>0</v>
      </c>
      <c r="M508" s="19">
        <v>0</v>
      </c>
      <c r="N508" s="19">
        <v>0</v>
      </c>
      <c r="O508" s="19">
        <v>1000000</v>
      </c>
      <c r="P508" s="19">
        <v>0</v>
      </c>
      <c r="Q508" s="19">
        <v>0</v>
      </c>
      <c r="R508" s="19">
        <v>0</v>
      </c>
      <c r="S508" s="19">
        <v>993157</v>
      </c>
      <c r="T508" s="19">
        <v>993157</v>
      </c>
      <c r="U508" s="19">
        <v>6843</v>
      </c>
      <c r="V508" s="19">
        <v>6843</v>
      </c>
      <c r="W508" s="19">
        <v>0</v>
      </c>
      <c r="X508" s="19">
        <v>6843</v>
      </c>
      <c r="Y508" s="20">
        <f t="shared" si="102"/>
        <v>0.99315699999999996</v>
      </c>
      <c r="Z508" s="20">
        <f t="shared" si="103"/>
        <v>0.99315699999999996</v>
      </c>
      <c r="AA508" s="20">
        <f t="shared" si="104"/>
        <v>0</v>
      </c>
      <c r="AB508" s="21">
        <f t="shared" si="105"/>
        <v>0.99315699999999996</v>
      </c>
    </row>
    <row r="509" spans="1:28" outlineLevel="2" x14ac:dyDescent="0.35">
      <c r="A509" s="15" t="s">
        <v>276</v>
      </c>
      <c r="B509" s="16" t="s">
        <v>281</v>
      </c>
      <c r="C509" s="16" t="s">
        <v>100</v>
      </c>
      <c r="D509" s="16" t="s">
        <v>258</v>
      </c>
      <c r="E509" s="16"/>
      <c r="F509" s="16" t="s">
        <v>36</v>
      </c>
      <c r="G509" s="16">
        <v>1120</v>
      </c>
      <c r="H509" s="16">
        <v>3480</v>
      </c>
      <c r="I509" s="17" t="s">
        <v>259</v>
      </c>
      <c r="J509" s="18">
        <v>43058376</v>
      </c>
      <c r="K509" s="19">
        <v>43058376</v>
      </c>
      <c r="L509" s="19">
        <v>0</v>
      </c>
      <c r="M509" s="19">
        <v>0</v>
      </c>
      <c r="N509" s="19">
        <v>0</v>
      </c>
      <c r="O509" s="19">
        <v>43058376</v>
      </c>
      <c r="P509" s="19">
        <v>0</v>
      </c>
      <c r="Q509" s="19">
        <v>0</v>
      </c>
      <c r="R509" s="19">
        <v>0</v>
      </c>
      <c r="S509" s="19">
        <v>40420665</v>
      </c>
      <c r="T509" s="19">
        <v>40420665</v>
      </c>
      <c r="U509" s="19">
        <v>2637711</v>
      </c>
      <c r="V509" s="19">
        <v>2637711</v>
      </c>
      <c r="W509" s="19">
        <v>0</v>
      </c>
      <c r="X509" s="19">
        <v>2637711</v>
      </c>
      <c r="Y509" s="20">
        <f t="shared" si="102"/>
        <v>0.93874104773482403</v>
      </c>
      <c r="Z509" s="20">
        <f t="shared" si="103"/>
        <v>0.93874104773482403</v>
      </c>
      <c r="AA509" s="20">
        <f t="shared" si="104"/>
        <v>0</v>
      </c>
      <c r="AB509" s="21">
        <f t="shared" si="105"/>
        <v>0.93874104773482403</v>
      </c>
    </row>
    <row r="510" spans="1:28" outlineLevel="2" x14ac:dyDescent="0.35">
      <c r="A510" s="15" t="s">
        <v>346</v>
      </c>
      <c r="B510" s="16" t="s">
        <v>33</v>
      </c>
      <c r="C510" s="16" t="s">
        <v>100</v>
      </c>
      <c r="D510" s="16" t="s">
        <v>258</v>
      </c>
      <c r="E510" s="16"/>
      <c r="F510" s="16" t="s">
        <v>36</v>
      </c>
      <c r="G510" s="16">
        <v>1120</v>
      </c>
      <c r="H510" s="16">
        <v>3480</v>
      </c>
      <c r="I510" s="17" t="s">
        <v>259</v>
      </c>
      <c r="J510" s="18">
        <v>6247996</v>
      </c>
      <c r="K510" s="19">
        <v>5717175</v>
      </c>
      <c r="L510" s="19">
        <v>0</v>
      </c>
      <c r="M510" s="19">
        <v>0</v>
      </c>
      <c r="N510" s="19">
        <v>0</v>
      </c>
      <c r="O510" s="19">
        <v>5717175</v>
      </c>
      <c r="P510" s="19">
        <v>0</v>
      </c>
      <c r="Q510" s="19">
        <v>0</v>
      </c>
      <c r="R510" s="19">
        <v>0</v>
      </c>
      <c r="S510" s="19">
        <v>5180703.7</v>
      </c>
      <c r="T510" s="19">
        <v>5180703.7</v>
      </c>
      <c r="U510" s="19">
        <v>1.3</v>
      </c>
      <c r="V510" s="19">
        <v>536471.30000000005</v>
      </c>
      <c r="W510" s="19">
        <v>0</v>
      </c>
      <c r="X510" s="19">
        <v>536471.29999999981</v>
      </c>
      <c r="Y510" s="20">
        <f t="shared" si="102"/>
        <v>0.90616496783813683</v>
      </c>
      <c r="Z510" s="20">
        <f t="shared" si="103"/>
        <v>0.90616496783813683</v>
      </c>
      <c r="AA510" s="20">
        <f t="shared" si="104"/>
        <v>0</v>
      </c>
      <c r="AB510" s="21">
        <f t="shared" si="105"/>
        <v>0.90616496783813683</v>
      </c>
    </row>
    <row r="511" spans="1:28" outlineLevel="1" x14ac:dyDescent="0.35">
      <c r="A511" s="22"/>
      <c r="B511" s="23"/>
      <c r="C511" s="23"/>
      <c r="D511" s="23" t="s">
        <v>584</v>
      </c>
      <c r="E511" s="23"/>
      <c r="F511" s="23"/>
      <c r="G511" s="23"/>
      <c r="H511" s="23"/>
      <c r="I511" s="24"/>
      <c r="J511" s="25">
        <f t="shared" ref="J511:X511" si="113">SUBTOTAL(9,J508:J510)</f>
        <v>50306372</v>
      </c>
      <c r="K511" s="26">
        <f t="shared" si="113"/>
        <v>49775551</v>
      </c>
      <c r="L511" s="26">
        <f t="shared" si="113"/>
        <v>0</v>
      </c>
      <c r="M511" s="26">
        <f t="shared" si="113"/>
        <v>0</v>
      </c>
      <c r="N511" s="26">
        <f t="shared" si="113"/>
        <v>0</v>
      </c>
      <c r="O511" s="26">
        <f t="shared" si="113"/>
        <v>49775551</v>
      </c>
      <c r="P511" s="26">
        <f t="shared" si="113"/>
        <v>0</v>
      </c>
      <c r="Q511" s="26">
        <f t="shared" si="113"/>
        <v>0</v>
      </c>
      <c r="R511" s="26">
        <f t="shared" si="113"/>
        <v>0</v>
      </c>
      <c r="S511" s="26">
        <f t="shared" si="113"/>
        <v>46594525.700000003</v>
      </c>
      <c r="T511" s="26">
        <f t="shared" si="113"/>
        <v>46594525.700000003</v>
      </c>
      <c r="U511" s="26">
        <f t="shared" si="113"/>
        <v>2644555.2999999998</v>
      </c>
      <c r="V511" s="26">
        <f t="shared" si="113"/>
        <v>3181025.3</v>
      </c>
      <c r="W511" s="26">
        <f t="shared" si="113"/>
        <v>0</v>
      </c>
      <c r="X511" s="26">
        <f t="shared" si="113"/>
        <v>3181025.3</v>
      </c>
      <c r="Y511" s="27">
        <f t="shared" si="102"/>
        <v>0.93609261502700403</v>
      </c>
      <c r="Z511" s="27">
        <f t="shared" si="103"/>
        <v>0.93609261502700403</v>
      </c>
      <c r="AA511" s="27">
        <f t="shared" si="104"/>
        <v>0</v>
      </c>
      <c r="AB511" s="28">
        <f t="shared" si="105"/>
        <v>0.93609261502700403</v>
      </c>
    </row>
    <row r="512" spans="1:28" outlineLevel="2" x14ac:dyDescent="0.35">
      <c r="A512" s="15" t="s">
        <v>32</v>
      </c>
      <c r="B512" s="16" t="s">
        <v>33</v>
      </c>
      <c r="C512" s="16" t="s">
        <v>100</v>
      </c>
      <c r="D512" s="16" t="s">
        <v>117</v>
      </c>
      <c r="E512" s="16"/>
      <c r="F512" s="16" t="s">
        <v>36</v>
      </c>
      <c r="G512" s="16">
        <v>1120</v>
      </c>
      <c r="H512" s="16">
        <v>3480</v>
      </c>
      <c r="I512" s="17" t="s">
        <v>118</v>
      </c>
      <c r="J512" s="18">
        <v>332569</v>
      </c>
      <c r="K512" s="19">
        <v>332569</v>
      </c>
      <c r="L512" s="19">
        <v>0</v>
      </c>
      <c r="M512" s="19">
        <v>0</v>
      </c>
      <c r="N512" s="19">
        <v>0</v>
      </c>
      <c r="O512" s="19">
        <v>332569</v>
      </c>
      <c r="P512" s="19">
        <v>0</v>
      </c>
      <c r="Q512" s="19">
        <v>0</v>
      </c>
      <c r="R512" s="19">
        <v>0</v>
      </c>
      <c r="S512" s="19">
        <v>0</v>
      </c>
      <c r="T512" s="19">
        <v>0</v>
      </c>
      <c r="U512" s="19">
        <v>332569</v>
      </c>
      <c r="V512" s="19">
        <v>332569</v>
      </c>
      <c r="W512" s="19">
        <v>0</v>
      </c>
      <c r="X512" s="19">
        <v>332569</v>
      </c>
      <c r="Y512" s="20">
        <f t="shared" si="102"/>
        <v>0</v>
      </c>
      <c r="Z512" s="20">
        <f t="shared" si="103"/>
        <v>0</v>
      </c>
      <c r="AA512" s="20">
        <f t="shared" si="104"/>
        <v>0</v>
      </c>
      <c r="AB512" s="21">
        <f t="shared" si="105"/>
        <v>0</v>
      </c>
    </row>
    <row r="513" spans="1:28" outlineLevel="2" x14ac:dyDescent="0.35">
      <c r="A513" s="15" t="s">
        <v>199</v>
      </c>
      <c r="B513" s="16" t="s">
        <v>33</v>
      </c>
      <c r="C513" s="16" t="s">
        <v>100</v>
      </c>
      <c r="D513" s="16" t="s">
        <v>117</v>
      </c>
      <c r="E513" s="16"/>
      <c r="F513" s="16" t="s">
        <v>36</v>
      </c>
      <c r="G513" s="16">
        <v>1120</v>
      </c>
      <c r="H513" s="16">
        <v>3480</v>
      </c>
      <c r="I513" s="17" t="s">
        <v>118</v>
      </c>
      <c r="J513" s="18">
        <v>109122182</v>
      </c>
      <c r="K513" s="19">
        <v>109122182</v>
      </c>
      <c r="L513" s="19">
        <v>0</v>
      </c>
      <c r="M513" s="19">
        <v>0</v>
      </c>
      <c r="N513" s="19">
        <v>0</v>
      </c>
      <c r="O513" s="19">
        <v>109122182</v>
      </c>
      <c r="P513" s="19">
        <v>491818.5</v>
      </c>
      <c r="Q513" s="19">
        <v>10842162.460000001</v>
      </c>
      <c r="R513" s="19">
        <v>9635874.0199999996</v>
      </c>
      <c r="S513" s="19">
        <v>47712473.75</v>
      </c>
      <c r="T513" s="19">
        <v>47712473.75</v>
      </c>
      <c r="U513" s="19">
        <v>1259550.27</v>
      </c>
      <c r="V513" s="19">
        <v>40439853.270000003</v>
      </c>
      <c r="W513" s="19">
        <v>0</v>
      </c>
      <c r="X513" s="19">
        <v>40439853.269999996</v>
      </c>
      <c r="Y513" s="20">
        <f t="shared" si="102"/>
        <v>0.4372390001328969</v>
      </c>
      <c r="Z513" s="20">
        <f t="shared" si="103"/>
        <v>0.4372390001328969</v>
      </c>
      <c r="AA513" s="20">
        <f t="shared" si="104"/>
        <v>0.1921685820028782</v>
      </c>
      <c r="AB513" s="21">
        <f t="shared" si="105"/>
        <v>0.62940758213577508</v>
      </c>
    </row>
    <row r="514" spans="1:28" outlineLevel="2" x14ac:dyDescent="0.35">
      <c r="A514" s="15" t="s">
        <v>276</v>
      </c>
      <c r="B514" s="16" t="s">
        <v>309</v>
      </c>
      <c r="C514" s="16" t="s">
        <v>100</v>
      </c>
      <c r="D514" s="16" t="s">
        <v>117</v>
      </c>
      <c r="E514" s="16"/>
      <c r="F514" s="16" t="s">
        <v>36</v>
      </c>
      <c r="G514" s="16">
        <v>1120</v>
      </c>
      <c r="H514" s="16">
        <v>3480</v>
      </c>
      <c r="I514" s="17" t="s">
        <v>118</v>
      </c>
      <c r="J514" s="18">
        <v>104907</v>
      </c>
      <c r="K514" s="19">
        <v>104907</v>
      </c>
      <c r="L514" s="19">
        <v>0</v>
      </c>
      <c r="M514" s="19">
        <v>0</v>
      </c>
      <c r="N514" s="19">
        <v>0</v>
      </c>
      <c r="O514" s="19">
        <v>104907</v>
      </c>
      <c r="P514" s="19">
        <v>0</v>
      </c>
      <c r="Q514" s="19">
        <v>0</v>
      </c>
      <c r="R514" s="19">
        <v>0</v>
      </c>
      <c r="S514" s="19">
        <v>0</v>
      </c>
      <c r="T514" s="19">
        <v>0</v>
      </c>
      <c r="U514" s="19">
        <v>104907</v>
      </c>
      <c r="V514" s="19">
        <v>104907</v>
      </c>
      <c r="W514" s="19">
        <v>0</v>
      </c>
      <c r="X514" s="19">
        <v>104907</v>
      </c>
      <c r="Y514" s="20">
        <f t="shared" si="102"/>
        <v>0</v>
      </c>
      <c r="Z514" s="20">
        <f t="shared" si="103"/>
        <v>0</v>
      </c>
      <c r="AA514" s="20">
        <f t="shared" si="104"/>
        <v>0</v>
      </c>
      <c r="AB514" s="21">
        <f t="shared" si="105"/>
        <v>0</v>
      </c>
    </row>
    <row r="515" spans="1:28" outlineLevel="2" x14ac:dyDescent="0.35">
      <c r="A515" s="15" t="s">
        <v>326</v>
      </c>
      <c r="B515" s="16" t="s">
        <v>33</v>
      </c>
      <c r="C515" s="16" t="s">
        <v>100</v>
      </c>
      <c r="D515" s="16" t="s">
        <v>117</v>
      </c>
      <c r="E515" s="16"/>
      <c r="F515" s="16" t="s">
        <v>36</v>
      </c>
      <c r="G515" s="16">
        <v>1120</v>
      </c>
      <c r="H515" s="16">
        <v>3480</v>
      </c>
      <c r="I515" s="17" t="s">
        <v>118</v>
      </c>
      <c r="J515" s="18">
        <v>160444</v>
      </c>
      <c r="K515" s="19">
        <v>160444</v>
      </c>
      <c r="L515" s="19">
        <v>0</v>
      </c>
      <c r="M515" s="19">
        <v>0</v>
      </c>
      <c r="N515" s="19">
        <v>0</v>
      </c>
      <c r="O515" s="19">
        <v>160444</v>
      </c>
      <c r="P515" s="19">
        <v>0</v>
      </c>
      <c r="Q515" s="19">
        <v>0</v>
      </c>
      <c r="R515" s="19">
        <v>0</v>
      </c>
      <c r="S515" s="19">
        <v>0</v>
      </c>
      <c r="T515" s="19">
        <v>0</v>
      </c>
      <c r="U515" s="19">
        <v>160444</v>
      </c>
      <c r="V515" s="19">
        <v>160444</v>
      </c>
      <c r="W515" s="19">
        <v>0</v>
      </c>
      <c r="X515" s="19">
        <v>160444</v>
      </c>
      <c r="Y515" s="20">
        <f t="shared" si="102"/>
        <v>0</v>
      </c>
      <c r="Z515" s="20">
        <f t="shared" si="103"/>
        <v>0</v>
      </c>
      <c r="AA515" s="20">
        <f t="shared" si="104"/>
        <v>0</v>
      </c>
      <c r="AB515" s="21">
        <f t="shared" si="105"/>
        <v>0</v>
      </c>
    </row>
    <row r="516" spans="1:28" outlineLevel="2" x14ac:dyDescent="0.35">
      <c r="A516" s="15" t="s">
        <v>346</v>
      </c>
      <c r="B516" s="16" t="s">
        <v>33</v>
      </c>
      <c r="C516" s="16" t="s">
        <v>100</v>
      </c>
      <c r="D516" s="16" t="s">
        <v>117</v>
      </c>
      <c r="E516" s="16"/>
      <c r="F516" s="16" t="s">
        <v>36</v>
      </c>
      <c r="G516" s="16">
        <v>1120</v>
      </c>
      <c r="H516" s="16">
        <v>3480</v>
      </c>
      <c r="I516" s="17" t="s">
        <v>118</v>
      </c>
      <c r="J516" s="18">
        <v>59152056</v>
      </c>
      <c r="K516" s="19">
        <v>60459606</v>
      </c>
      <c r="L516" s="19">
        <v>0</v>
      </c>
      <c r="M516" s="19">
        <v>0</v>
      </c>
      <c r="N516" s="19">
        <v>0</v>
      </c>
      <c r="O516" s="19">
        <v>60459606</v>
      </c>
      <c r="P516" s="19">
        <v>3919020</v>
      </c>
      <c r="Q516" s="19">
        <v>1148097.05</v>
      </c>
      <c r="R516" s="19">
        <v>0</v>
      </c>
      <c r="S516" s="19">
        <v>49637345.57</v>
      </c>
      <c r="T516" s="19">
        <v>49637345.57</v>
      </c>
      <c r="U516" s="19">
        <v>5755143.3799999999</v>
      </c>
      <c r="V516" s="19">
        <v>5755143.3799999999</v>
      </c>
      <c r="W516" s="19">
        <v>0</v>
      </c>
      <c r="X516" s="19">
        <v>5755143.3800000027</v>
      </c>
      <c r="Y516" s="20">
        <f t="shared" si="102"/>
        <v>0.82100014958747825</v>
      </c>
      <c r="Z516" s="20">
        <f t="shared" si="103"/>
        <v>0.82100014958747825</v>
      </c>
      <c r="AA516" s="20">
        <f t="shared" si="104"/>
        <v>8.3809958172734372E-2</v>
      </c>
      <c r="AB516" s="21">
        <f t="shared" si="105"/>
        <v>0.90481010776021265</v>
      </c>
    </row>
    <row r="517" spans="1:28" outlineLevel="2" x14ac:dyDescent="0.35">
      <c r="A517" s="15" t="s">
        <v>353</v>
      </c>
      <c r="B517" s="16" t="s">
        <v>33</v>
      </c>
      <c r="C517" s="16" t="s">
        <v>100</v>
      </c>
      <c r="D517" s="16" t="s">
        <v>117</v>
      </c>
      <c r="E517" s="16"/>
      <c r="F517" s="16" t="s">
        <v>36</v>
      </c>
      <c r="G517" s="16">
        <v>1120</v>
      </c>
      <c r="H517" s="16">
        <v>3460</v>
      </c>
      <c r="I517" s="17" t="s">
        <v>118</v>
      </c>
      <c r="J517" s="18">
        <v>262088</v>
      </c>
      <c r="K517" s="19">
        <v>238009</v>
      </c>
      <c r="L517" s="19">
        <v>0</v>
      </c>
      <c r="M517" s="19">
        <v>0</v>
      </c>
      <c r="N517" s="19">
        <v>0</v>
      </c>
      <c r="O517" s="19">
        <v>238009</v>
      </c>
      <c r="P517" s="19">
        <v>0</v>
      </c>
      <c r="Q517" s="19">
        <v>9836.75</v>
      </c>
      <c r="R517" s="19">
        <v>0</v>
      </c>
      <c r="S517" s="19">
        <v>228172.02</v>
      </c>
      <c r="T517" s="19">
        <v>228172.02</v>
      </c>
      <c r="U517" s="19">
        <v>0</v>
      </c>
      <c r="V517" s="19">
        <v>0.23</v>
      </c>
      <c r="W517" s="19">
        <v>0</v>
      </c>
      <c r="X517" s="19">
        <v>0.23000000001047738</v>
      </c>
      <c r="Y517" s="20">
        <f t="shared" si="102"/>
        <v>0.95866971417047253</v>
      </c>
      <c r="Z517" s="20">
        <f t="shared" si="103"/>
        <v>0.95866971417047253</v>
      </c>
      <c r="AA517" s="20">
        <f t="shared" si="104"/>
        <v>4.1329319479515479E-2</v>
      </c>
      <c r="AB517" s="21">
        <f t="shared" si="105"/>
        <v>0.99999903364998799</v>
      </c>
    </row>
    <row r="518" spans="1:28" outlineLevel="1" x14ac:dyDescent="0.35">
      <c r="A518" s="22"/>
      <c r="B518" s="23"/>
      <c r="C518" s="23"/>
      <c r="D518" s="23" t="s">
        <v>585</v>
      </c>
      <c r="E518" s="23"/>
      <c r="F518" s="23"/>
      <c r="G518" s="23"/>
      <c r="H518" s="23"/>
      <c r="I518" s="24"/>
      <c r="J518" s="25">
        <f t="shared" ref="J518:X518" si="114">SUBTOTAL(9,J512:J517)</f>
        <v>169134246</v>
      </c>
      <c r="K518" s="26">
        <f t="shared" si="114"/>
        <v>170417717</v>
      </c>
      <c r="L518" s="26">
        <f t="shared" si="114"/>
        <v>0</v>
      </c>
      <c r="M518" s="26">
        <f t="shared" si="114"/>
        <v>0</v>
      </c>
      <c r="N518" s="26">
        <f t="shared" si="114"/>
        <v>0</v>
      </c>
      <c r="O518" s="26">
        <f t="shared" si="114"/>
        <v>170417717</v>
      </c>
      <c r="P518" s="26">
        <f t="shared" si="114"/>
        <v>4410838.5</v>
      </c>
      <c r="Q518" s="26">
        <f t="shared" si="114"/>
        <v>12000096.260000002</v>
      </c>
      <c r="R518" s="26">
        <f t="shared" si="114"/>
        <v>9635874.0199999996</v>
      </c>
      <c r="S518" s="26">
        <f t="shared" si="114"/>
        <v>97577991.339999989</v>
      </c>
      <c r="T518" s="26">
        <f t="shared" si="114"/>
        <v>97577991.339999989</v>
      </c>
      <c r="U518" s="26">
        <f t="shared" si="114"/>
        <v>7612613.6500000004</v>
      </c>
      <c r="V518" s="26">
        <f t="shared" si="114"/>
        <v>46792916.880000003</v>
      </c>
      <c r="W518" s="26">
        <f t="shared" si="114"/>
        <v>0</v>
      </c>
      <c r="X518" s="26">
        <f t="shared" si="114"/>
        <v>46792916.879999995</v>
      </c>
      <c r="Y518" s="27">
        <f t="shared" si="102"/>
        <v>0.57258126125466158</v>
      </c>
      <c r="Z518" s="27">
        <f t="shared" si="103"/>
        <v>0.57258126125466158</v>
      </c>
      <c r="AA518" s="27">
        <f t="shared" si="104"/>
        <v>0.15284096770290614</v>
      </c>
      <c r="AB518" s="28">
        <f t="shared" si="105"/>
        <v>0.72542222895756769</v>
      </c>
    </row>
    <row r="519" spans="1:28" outlineLevel="2" x14ac:dyDescent="0.35">
      <c r="A519" s="15" t="s">
        <v>199</v>
      </c>
      <c r="B519" s="16" t="s">
        <v>33</v>
      </c>
      <c r="C519" s="16" t="s">
        <v>100</v>
      </c>
      <c r="D519" s="16" t="s">
        <v>260</v>
      </c>
      <c r="E519" s="16"/>
      <c r="F519" s="16" t="s">
        <v>36</v>
      </c>
      <c r="G519" s="16">
        <v>1120</v>
      </c>
      <c r="H519" s="16">
        <v>3480</v>
      </c>
      <c r="I519" s="17" t="s">
        <v>261</v>
      </c>
      <c r="J519" s="18">
        <v>369030</v>
      </c>
      <c r="K519" s="19">
        <v>1869030</v>
      </c>
      <c r="L519" s="19">
        <v>0</v>
      </c>
      <c r="M519" s="19">
        <v>0</v>
      </c>
      <c r="N519" s="19">
        <v>0</v>
      </c>
      <c r="O519" s="19">
        <v>1869030</v>
      </c>
      <c r="P519" s="19">
        <v>0</v>
      </c>
      <c r="Q519" s="19">
        <v>1595046.5</v>
      </c>
      <c r="R519" s="19">
        <v>0</v>
      </c>
      <c r="S519" s="19">
        <v>0</v>
      </c>
      <c r="T519" s="19">
        <v>0</v>
      </c>
      <c r="U519" s="19">
        <v>273983.5</v>
      </c>
      <c r="V519" s="19">
        <v>273983.5</v>
      </c>
      <c r="W519" s="19">
        <v>0</v>
      </c>
      <c r="X519" s="19">
        <v>273983.5</v>
      </c>
      <c r="Y519" s="20">
        <f t="shared" si="102"/>
        <v>0</v>
      </c>
      <c r="Z519" s="20">
        <f t="shared" si="103"/>
        <v>0</v>
      </c>
      <c r="AA519" s="20">
        <f t="shared" si="104"/>
        <v>0.85340872003124613</v>
      </c>
      <c r="AB519" s="21">
        <f t="shared" si="105"/>
        <v>0.85340872003124613</v>
      </c>
    </row>
    <row r="520" spans="1:28" outlineLevel="2" x14ac:dyDescent="0.35">
      <c r="A520" s="15" t="s">
        <v>276</v>
      </c>
      <c r="B520" s="16" t="s">
        <v>281</v>
      </c>
      <c r="C520" s="16" t="s">
        <v>100</v>
      </c>
      <c r="D520" s="16" t="s">
        <v>260</v>
      </c>
      <c r="E520" s="16"/>
      <c r="F520" s="16" t="s">
        <v>36</v>
      </c>
      <c r="G520" s="16">
        <v>1120</v>
      </c>
      <c r="H520" s="16">
        <v>3480</v>
      </c>
      <c r="I520" s="17" t="s">
        <v>261</v>
      </c>
      <c r="J520" s="18">
        <v>39400000</v>
      </c>
      <c r="K520" s="19">
        <v>39400000</v>
      </c>
      <c r="L520" s="19">
        <v>0</v>
      </c>
      <c r="M520" s="19">
        <v>0</v>
      </c>
      <c r="N520" s="19">
        <v>0</v>
      </c>
      <c r="O520" s="19">
        <v>39400000</v>
      </c>
      <c r="P520" s="19">
        <v>0</v>
      </c>
      <c r="Q520" s="19">
        <v>0</v>
      </c>
      <c r="R520" s="19">
        <v>0</v>
      </c>
      <c r="S520" s="19">
        <v>31721925</v>
      </c>
      <c r="T520" s="19">
        <v>31721925</v>
      </c>
      <c r="U520" s="19">
        <v>7678075</v>
      </c>
      <c r="V520" s="19">
        <v>7678075</v>
      </c>
      <c r="W520" s="19">
        <v>0</v>
      </c>
      <c r="X520" s="19">
        <v>7678075</v>
      </c>
      <c r="Y520" s="20">
        <f t="shared" si="102"/>
        <v>0.80512499999999998</v>
      </c>
      <c r="Z520" s="20">
        <f t="shared" si="103"/>
        <v>0.80512499999999998</v>
      </c>
      <c r="AA520" s="20">
        <f t="shared" si="104"/>
        <v>0</v>
      </c>
      <c r="AB520" s="21">
        <f t="shared" si="105"/>
        <v>0.80512499999999998</v>
      </c>
    </row>
    <row r="521" spans="1:28" outlineLevel="2" x14ac:dyDescent="0.35">
      <c r="A521" s="15" t="s">
        <v>346</v>
      </c>
      <c r="B521" s="16" t="s">
        <v>33</v>
      </c>
      <c r="C521" s="16" t="s">
        <v>100</v>
      </c>
      <c r="D521" s="16" t="s">
        <v>260</v>
      </c>
      <c r="E521" s="16"/>
      <c r="F521" s="16" t="s">
        <v>36</v>
      </c>
      <c r="G521" s="16">
        <v>1120</v>
      </c>
      <c r="H521" s="16">
        <v>3480</v>
      </c>
      <c r="I521" s="17" t="s">
        <v>261</v>
      </c>
      <c r="J521" s="18">
        <v>2125160</v>
      </c>
      <c r="K521" s="19">
        <v>2117710</v>
      </c>
      <c r="L521" s="19">
        <v>0</v>
      </c>
      <c r="M521" s="19">
        <v>0</v>
      </c>
      <c r="N521" s="19">
        <v>0</v>
      </c>
      <c r="O521" s="19">
        <v>2117710</v>
      </c>
      <c r="P521" s="19">
        <v>0</v>
      </c>
      <c r="Q521" s="19">
        <v>0</v>
      </c>
      <c r="R521" s="19">
        <v>0</v>
      </c>
      <c r="S521" s="19">
        <v>1331864.6499999999</v>
      </c>
      <c r="T521" s="19">
        <v>1331864.6499999999</v>
      </c>
      <c r="U521" s="19">
        <v>61715.49</v>
      </c>
      <c r="V521" s="19">
        <v>785845.35</v>
      </c>
      <c r="W521" s="19">
        <v>0</v>
      </c>
      <c r="X521" s="19">
        <v>785845.35000000009</v>
      </c>
      <c r="Y521" s="20">
        <f t="shared" si="102"/>
        <v>0.62891739189974072</v>
      </c>
      <c r="Z521" s="20">
        <f t="shared" si="103"/>
        <v>0.62891739189974072</v>
      </c>
      <c r="AA521" s="20">
        <f t="shared" si="104"/>
        <v>0</v>
      </c>
      <c r="AB521" s="21">
        <f t="shared" si="105"/>
        <v>0.62891739189974072</v>
      </c>
    </row>
    <row r="522" spans="1:28" outlineLevel="1" x14ac:dyDescent="0.35">
      <c r="A522" s="22"/>
      <c r="B522" s="23"/>
      <c r="C522" s="23"/>
      <c r="D522" s="23" t="s">
        <v>586</v>
      </c>
      <c r="E522" s="23"/>
      <c r="F522" s="23"/>
      <c r="G522" s="23"/>
      <c r="H522" s="23"/>
      <c r="I522" s="24"/>
      <c r="J522" s="25">
        <f t="shared" ref="J522:X522" si="115">SUBTOTAL(9,J519:J521)</f>
        <v>41894190</v>
      </c>
      <c r="K522" s="26">
        <f t="shared" si="115"/>
        <v>43386740</v>
      </c>
      <c r="L522" s="26">
        <f t="shared" si="115"/>
        <v>0</v>
      </c>
      <c r="M522" s="26">
        <f t="shared" si="115"/>
        <v>0</v>
      </c>
      <c r="N522" s="26">
        <f t="shared" si="115"/>
        <v>0</v>
      </c>
      <c r="O522" s="26">
        <f t="shared" si="115"/>
        <v>43386740</v>
      </c>
      <c r="P522" s="26">
        <f t="shared" si="115"/>
        <v>0</v>
      </c>
      <c r="Q522" s="26">
        <f t="shared" si="115"/>
        <v>1595046.5</v>
      </c>
      <c r="R522" s="26">
        <f t="shared" si="115"/>
        <v>0</v>
      </c>
      <c r="S522" s="26">
        <f t="shared" si="115"/>
        <v>33053789.649999999</v>
      </c>
      <c r="T522" s="26">
        <f t="shared" si="115"/>
        <v>33053789.649999999</v>
      </c>
      <c r="U522" s="26">
        <f t="shared" si="115"/>
        <v>8013773.9900000002</v>
      </c>
      <c r="V522" s="26">
        <f t="shared" si="115"/>
        <v>8737903.8499999996</v>
      </c>
      <c r="W522" s="26">
        <f t="shared" si="115"/>
        <v>0</v>
      </c>
      <c r="X522" s="26">
        <f t="shared" si="115"/>
        <v>8737903.8499999996</v>
      </c>
      <c r="Y522" s="27">
        <f t="shared" si="102"/>
        <v>0.76184082164274147</v>
      </c>
      <c r="Z522" s="27">
        <f t="shared" si="103"/>
        <v>0.76184082164274147</v>
      </c>
      <c r="AA522" s="27">
        <f t="shared" si="104"/>
        <v>3.6763455839272555E-2</v>
      </c>
      <c r="AB522" s="28">
        <f t="shared" si="105"/>
        <v>0.79860427748201401</v>
      </c>
    </row>
    <row r="523" spans="1:28" outlineLevel="2" x14ac:dyDescent="0.35">
      <c r="A523" s="15" t="s">
        <v>32</v>
      </c>
      <c r="B523" s="16" t="s">
        <v>33</v>
      </c>
      <c r="C523" s="16" t="s">
        <v>100</v>
      </c>
      <c r="D523" s="16" t="s">
        <v>119</v>
      </c>
      <c r="E523" s="16"/>
      <c r="F523" s="16" t="s">
        <v>36</v>
      </c>
      <c r="G523" s="16">
        <v>1120</v>
      </c>
      <c r="H523" s="16">
        <v>3480</v>
      </c>
      <c r="I523" s="17" t="s">
        <v>120</v>
      </c>
      <c r="J523" s="18">
        <v>304200</v>
      </c>
      <c r="K523" s="19">
        <v>304200</v>
      </c>
      <c r="L523" s="19">
        <v>0</v>
      </c>
      <c r="M523" s="19">
        <v>0</v>
      </c>
      <c r="N523" s="19">
        <v>0</v>
      </c>
      <c r="O523" s="19">
        <v>304200</v>
      </c>
      <c r="P523" s="19">
        <v>0</v>
      </c>
      <c r="Q523" s="19">
        <v>66603.5</v>
      </c>
      <c r="R523" s="19">
        <v>0</v>
      </c>
      <c r="S523" s="19">
        <v>133396.5</v>
      </c>
      <c r="T523" s="19">
        <v>133396.5</v>
      </c>
      <c r="U523" s="19">
        <v>104200</v>
      </c>
      <c r="V523" s="19">
        <v>104200</v>
      </c>
      <c r="W523" s="19">
        <v>0</v>
      </c>
      <c r="X523" s="19">
        <v>104200</v>
      </c>
      <c r="Y523" s="20">
        <f t="shared" si="102"/>
        <v>0.43851577909270217</v>
      </c>
      <c r="Z523" s="20">
        <f t="shared" si="103"/>
        <v>0.43851577909270217</v>
      </c>
      <c r="AA523" s="20">
        <f t="shared" si="104"/>
        <v>0.21894641683103222</v>
      </c>
      <c r="AB523" s="21">
        <f t="shared" si="105"/>
        <v>0.65746219592373434</v>
      </c>
    </row>
    <row r="524" spans="1:28" outlineLevel="2" x14ac:dyDescent="0.35">
      <c r="A524" s="15" t="s">
        <v>276</v>
      </c>
      <c r="B524" s="16" t="s">
        <v>281</v>
      </c>
      <c r="C524" s="16" t="s">
        <v>100</v>
      </c>
      <c r="D524" s="16" t="s">
        <v>119</v>
      </c>
      <c r="E524" s="16"/>
      <c r="F524" s="16" t="s">
        <v>36</v>
      </c>
      <c r="G524" s="16">
        <v>1120</v>
      </c>
      <c r="H524" s="16">
        <v>3480</v>
      </c>
      <c r="I524" s="17" t="s">
        <v>120</v>
      </c>
      <c r="J524" s="18">
        <v>38140000</v>
      </c>
      <c r="K524" s="19">
        <v>6000000</v>
      </c>
      <c r="L524" s="19">
        <v>0</v>
      </c>
      <c r="M524" s="19">
        <v>0</v>
      </c>
      <c r="N524" s="19">
        <v>0</v>
      </c>
      <c r="O524" s="19">
        <v>6000000</v>
      </c>
      <c r="P524" s="19">
        <v>0</v>
      </c>
      <c r="Q524" s="19">
        <v>0</v>
      </c>
      <c r="R524" s="19">
        <v>0</v>
      </c>
      <c r="S524" s="19">
        <v>0</v>
      </c>
      <c r="T524" s="19">
        <v>0</v>
      </c>
      <c r="U524" s="19">
        <v>6000000</v>
      </c>
      <c r="V524" s="19">
        <v>6000000</v>
      </c>
      <c r="W524" s="19">
        <v>0</v>
      </c>
      <c r="X524" s="19">
        <v>6000000</v>
      </c>
      <c r="Y524" s="20">
        <f t="shared" si="102"/>
        <v>0</v>
      </c>
      <c r="Z524" s="20">
        <f t="shared" si="103"/>
        <v>0</v>
      </c>
      <c r="AA524" s="20">
        <f t="shared" si="104"/>
        <v>0</v>
      </c>
      <c r="AB524" s="21">
        <f t="shared" si="105"/>
        <v>0</v>
      </c>
    </row>
    <row r="525" spans="1:28" outlineLevel="2" x14ac:dyDescent="0.35">
      <c r="A525" s="15" t="s">
        <v>346</v>
      </c>
      <c r="B525" s="16" t="s">
        <v>33</v>
      </c>
      <c r="C525" s="16" t="s">
        <v>100</v>
      </c>
      <c r="D525" s="16" t="s">
        <v>119</v>
      </c>
      <c r="E525" s="16"/>
      <c r="F525" s="16" t="s">
        <v>36</v>
      </c>
      <c r="G525" s="16">
        <v>1120</v>
      </c>
      <c r="H525" s="16">
        <v>3480</v>
      </c>
      <c r="I525" s="17" t="s">
        <v>120</v>
      </c>
      <c r="J525" s="18">
        <v>3512470</v>
      </c>
      <c r="K525" s="19">
        <v>2126640</v>
      </c>
      <c r="L525" s="19">
        <v>0</v>
      </c>
      <c r="M525" s="19">
        <v>0</v>
      </c>
      <c r="N525" s="19">
        <v>0</v>
      </c>
      <c r="O525" s="19">
        <v>2126640</v>
      </c>
      <c r="P525" s="19">
        <v>0</v>
      </c>
      <c r="Q525" s="19">
        <v>0</v>
      </c>
      <c r="R525" s="19">
        <v>0</v>
      </c>
      <c r="S525" s="19">
        <v>1131395.55</v>
      </c>
      <c r="T525" s="19">
        <v>1131395.55</v>
      </c>
      <c r="U525" s="19">
        <v>0</v>
      </c>
      <c r="V525" s="19">
        <v>995244.45</v>
      </c>
      <c r="W525" s="19">
        <v>0</v>
      </c>
      <c r="X525" s="19">
        <v>995244.45</v>
      </c>
      <c r="Y525" s="20">
        <f t="shared" si="102"/>
        <v>0.53201084809840882</v>
      </c>
      <c r="Z525" s="20">
        <f t="shared" si="103"/>
        <v>0.53201084809840882</v>
      </c>
      <c r="AA525" s="20">
        <f t="shared" si="104"/>
        <v>0</v>
      </c>
      <c r="AB525" s="21">
        <f t="shared" si="105"/>
        <v>0.53201084809840882</v>
      </c>
    </row>
    <row r="526" spans="1:28" outlineLevel="1" x14ac:dyDescent="0.35">
      <c r="A526" s="22"/>
      <c r="B526" s="23"/>
      <c r="C526" s="23"/>
      <c r="D526" s="23" t="s">
        <v>587</v>
      </c>
      <c r="E526" s="23"/>
      <c r="F526" s="23"/>
      <c r="G526" s="23"/>
      <c r="H526" s="23"/>
      <c r="I526" s="24"/>
      <c r="J526" s="25">
        <f t="shared" ref="J526:X526" si="116">SUBTOTAL(9,J523:J525)</f>
        <v>41956670</v>
      </c>
      <c r="K526" s="26">
        <f t="shared" si="116"/>
        <v>8430840</v>
      </c>
      <c r="L526" s="26">
        <f t="shared" si="116"/>
        <v>0</v>
      </c>
      <c r="M526" s="26">
        <f t="shared" si="116"/>
        <v>0</v>
      </c>
      <c r="N526" s="26">
        <f t="shared" si="116"/>
        <v>0</v>
      </c>
      <c r="O526" s="26">
        <f t="shared" si="116"/>
        <v>8430840</v>
      </c>
      <c r="P526" s="26">
        <f t="shared" si="116"/>
        <v>0</v>
      </c>
      <c r="Q526" s="26">
        <f t="shared" si="116"/>
        <v>66603.5</v>
      </c>
      <c r="R526" s="26">
        <f t="shared" si="116"/>
        <v>0</v>
      </c>
      <c r="S526" s="26">
        <f t="shared" si="116"/>
        <v>1264792.05</v>
      </c>
      <c r="T526" s="26">
        <f t="shared" si="116"/>
        <v>1264792.05</v>
      </c>
      <c r="U526" s="26">
        <f t="shared" si="116"/>
        <v>6104200</v>
      </c>
      <c r="V526" s="26">
        <f t="shared" si="116"/>
        <v>7099444.4500000002</v>
      </c>
      <c r="W526" s="26">
        <f t="shared" si="116"/>
        <v>0</v>
      </c>
      <c r="X526" s="26">
        <f t="shared" si="116"/>
        <v>7099444.4500000002</v>
      </c>
      <c r="Y526" s="27">
        <f t="shared" si="102"/>
        <v>0.15001969554635125</v>
      </c>
      <c r="Z526" s="27">
        <f t="shared" si="103"/>
        <v>0.15001969554635125</v>
      </c>
      <c r="AA526" s="27">
        <f t="shared" si="104"/>
        <v>7.8999838687485464E-3</v>
      </c>
      <c r="AB526" s="28">
        <f t="shared" si="105"/>
        <v>0.1579196794150998</v>
      </c>
    </row>
    <row r="527" spans="1:28" outlineLevel="2" x14ac:dyDescent="0.35">
      <c r="A527" s="15" t="s">
        <v>199</v>
      </c>
      <c r="B527" s="16" t="s">
        <v>33</v>
      </c>
      <c r="C527" s="16" t="s">
        <v>100</v>
      </c>
      <c r="D527" s="16" t="s">
        <v>262</v>
      </c>
      <c r="E527" s="16"/>
      <c r="F527" s="16" t="s">
        <v>36</v>
      </c>
      <c r="G527" s="16">
        <v>1120</v>
      </c>
      <c r="H527" s="16">
        <v>3480</v>
      </c>
      <c r="I527" s="17" t="s">
        <v>263</v>
      </c>
      <c r="J527" s="18">
        <v>5327410</v>
      </c>
      <c r="K527" s="19">
        <v>5327410</v>
      </c>
      <c r="L527" s="19">
        <v>0</v>
      </c>
      <c r="M527" s="19">
        <v>0</v>
      </c>
      <c r="N527" s="19">
        <v>0</v>
      </c>
      <c r="O527" s="19">
        <v>5327410</v>
      </c>
      <c r="P527" s="19">
        <v>0</v>
      </c>
      <c r="Q527" s="19">
        <v>102268.29</v>
      </c>
      <c r="R527" s="19">
        <v>0</v>
      </c>
      <c r="S527" s="19">
        <v>3191910.01</v>
      </c>
      <c r="T527" s="19">
        <v>3191910.01</v>
      </c>
      <c r="U527" s="19">
        <v>2033231.7</v>
      </c>
      <c r="V527" s="19">
        <v>2033231.7</v>
      </c>
      <c r="W527" s="19">
        <v>0</v>
      </c>
      <c r="X527" s="19">
        <v>2033231.7000000002</v>
      </c>
      <c r="Y527" s="20">
        <f t="shared" si="102"/>
        <v>0.5991485562402743</v>
      </c>
      <c r="Z527" s="20">
        <f t="shared" si="103"/>
        <v>0.5991485562402743</v>
      </c>
      <c r="AA527" s="20">
        <f t="shared" si="104"/>
        <v>1.9196624626225501E-2</v>
      </c>
      <c r="AB527" s="21">
        <f t="shared" si="105"/>
        <v>0.61834518086649981</v>
      </c>
    </row>
    <row r="528" spans="1:28" outlineLevel="2" x14ac:dyDescent="0.35">
      <c r="A528" s="15" t="s">
        <v>276</v>
      </c>
      <c r="B528" s="16" t="s">
        <v>281</v>
      </c>
      <c r="C528" s="16" t="s">
        <v>100</v>
      </c>
      <c r="D528" s="16" t="s">
        <v>262</v>
      </c>
      <c r="E528" s="16"/>
      <c r="F528" s="16" t="s">
        <v>36</v>
      </c>
      <c r="G528" s="16">
        <v>1120</v>
      </c>
      <c r="H528" s="16">
        <v>3480</v>
      </c>
      <c r="I528" s="17" t="s">
        <v>263</v>
      </c>
      <c r="J528" s="18">
        <v>66200000</v>
      </c>
      <c r="K528" s="19">
        <v>98340000</v>
      </c>
      <c r="L528" s="19">
        <v>0</v>
      </c>
      <c r="M528" s="19">
        <v>0</v>
      </c>
      <c r="N528" s="19">
        <v>0</v>
      </c>
      <c r="O528" s="19">
        <v>98340000</v>
      </c>
      <c r="P528" s="19">
        <v>0</v>
      </c>
      <c r="Q528" s="19">
        <v>0</v>
      </c>
      <c r="R528" s="19">
        <v>3672500</v>
      </c>
      <c r="S528" s="19">
        <v>16737786</v>
      </c>
      <c r="T528" s="19">
        <v>16737786</v>
      </c>
      <c r="U528" s="19">
        <v>77929714</v>
      </c>
      <c r="V528" s="19">
        <v>77929714</v>
      </c>
      <c r="W528" s="19">
        <v>0</v>
      </c>
      <c r="X528" s="19">
        <v>77929714</v>
      </c>
      <c r="Y528" s="20">
        <f t="shared" si="102"/>
        <v>0.17020323367907261</v>
      </c>
      <c r="Z528" s="20">
        <f t="shared" si="103"/>
        <v>0.17020323367907261</v>
      </c>
      <c r="AA528" s="20">
        <f t="shared" si="104"/>
        <v>3.7344925767744556E-2</v>
      </c>
      <c r="AB528" s="21">
        <f t="shared" si="105"/>
        <v>0.20754815944681718</v>
      </c>
    </row>
    <row r="529" spans="1:28" outlineLevel="2" x14ac:dyDescent="0.35">
      <c r="A529" s="15" t="s">
        <v>341</v>
      </c>
      <c r="B529" s="16" t="s">
        <v>33</v>
      </c>
      <c r="C529" s="16" t="s">
        <v>100</v>
      </c>
      <c r="D529" s="16" t="s">
        <v>262</v>
      </c>
      <c r="E529" s="16"/>
      <c r="F529" s="16" t="s">
        <v>36</v>
      </c>
      <c r="G529" s="16">
        <v>1120</v>
      </c>
      <c r="H529" s="16">
        <v>3480</v>
      </c>
      <c r="I529" s="17" t="s">
        <v>263</v>
      </c>
      <c r="J529" s="18">
        <v>7000000</v>
      </c>
      <c r="K529" s="19">
        <v>0</v>
      </c>
      <c r="L529" s="19">
        <v>0</v>
      </c>
      <c r="M529" s="19">
        <v>0</v>
      </c>
      <c r="N529" s="19">
        <v>0</v>
      </c>
      <c r="O529" s="19">
        <v>0</v>
      </c>
      <c r="P529" s="19">
        <v>0</v>
      </c>
      <c r="Q529" s="19">
        <v>0</v>
      </c>
      <c r="R529" s="19">
        <v>0</v>
      </c>
      <c r="S529" s="19">
        <v>0</v>
      </c>
      <c r="T529" s="19">
        <v>0</v>
      </c>
      <c r="U529" s="19">
        <v>0</v>
      </c>
      <c r="V529" s="19">
        <v>0</v>
      </c>
      <c r="W529" s="19">
        <v>0</v>
      </c>
      <c r="X529" s="19">
        <v>0</v>
      </c>
      <c r="Y529" s="20">
        <v>0</v>
      </c>
      <c r="Z529" s="20">
        <v>0</v>
      </c>
      <c r="AA529" s="20">
        <v>0</v>
      </c>
      <c r="AB529" s="21">
        <v>0</v>
      </c>
    </row>
    <row r="530" spans="1:28" outlineLevel="2" x14ac:dyDescent="0.35">
      <c r="A530" s="15" t="s">
        <v>346</v>
      </c>
      <c r="B530" s="16" t="s">
        <v>33</v>
      </c>
      <c r="C530" s="16" t="s">
        <v>100</v>
      </c>
      <c r="D530" s="16" t="s">
        <v>262</v>
      </c>
      <c r="E530" s="16"/>
      <c r="F530" s="16" t="s">
        <v>36</v>
      </c>
      <c r="G530" s="16">
        <v>1120</v>
      </c>
      <c r="H530" s="16">
        <v>3480</v>
      </c>
      <c r="I530" s="17" t="s">
        <v>263</v>
      </c>
      <c r="J530" s="18">
        <v>6417540</v>
      </c>
      <c r="K530" s="19">
        <v>6417540</v>
      </c>
      <c r="L530" s="19">
        <v>0</v>
      </c>
      <c r="M530" s="19">
        <v>0</v>
      </c>
      <c r="N530" s="19">
        <v>0</v>
      </c>
      <c r="O530" s="19">
        <v>6417540</v>
      </c>
      <c r="P530" s="19">
        <v>6416283</v>
      </c>
      <c r="Q530" s="19">
        <v>0</v>
      </c>
      <c r="R530" s="19">
        <v>0</v>
      </c>
      <c r="S530" s="19">
        <v>0</v>
      </c>
      <c r="T530" s="19">
        <v>0</v>
      </c>
      <c r="U530" s="19">
        <v>1257</v>
      </c>
      <c r="V530" s="19">
        <v>1257</v>
      </c>
      <c r="W530" s="19">
        <v>0</v>
      </c>
      <c r="X530" s="19">
        <v>1257</v>
      </c>
      <c r="Y530" s="20">
        <f t="shared" ref="Y530:Y556" si="117">S530/K530</f>
        <v>0</v>
      </c>
      <c r="Z530" s="20">
        <f t="shared" ref="Z530:Z556" si="118">S530/O530</f>
        <v>0</v>
      </c>
      <c r="AA530" s="20">
        <f t="shared" ref="AA530:AA556" si="119">(P530+Q530+R530)/O530</f>
        <v>0.99980413055469852</v>
      </c>
      <c r="AB530" s="21">
        <f t="shared" ref="AB530:AB556" si="120">Z530+AA530</f>
        <v>0.99980413055469852</v>
      </c>
    </row>
    <row r="531" spans="1:28" outlineLevel="1" x14ac:dyDescent="0.35">
      <c r="A531" s="22"/>
      <c r="B531" s="23"/>
      <c r="C531" s="23"/>
      <c r="D531" s="23" t="s">
        <v>588</v>
      </c>
      <c r="E531" s="23"/>
      <c r="F531" s="23"/>
      <c r="G531" s="23"/>
      <c r="H531" s="23"/>
      <c r="I531" s="24"/>
      <c r="J531" s="25">
        <f t="shared" ref="J531:X531" si="121">SUBTOTAL(9,J527:J530)</f>
        <v>84944950</v>
      </c>
      <c r="K531" s="26">
        <f t="shared" si="121"/>
        <v>110084950</v>
      </c>
      <c r="L531" s="26">
        <f t="shared" si="121"/>
        <v>0</v>
      </c>
      <c r="M531" s="26">
        <f t="shared" si="121"/>
        <v>0</v>
      </c>
      <c r="N531" s="26">
        <f t="shared" si="121"/>
        <v>0</v>
      </c>
      <c r="O531" s="26">
        <f t="shared" si="121"/>
        <v>110084950</v>
      </c>
      <c r="P531" s="26">
        <f t="shared" si="121"/>
        <v>6416283</v>
      </c>
      <c r="Q531" s="26">
        <f t="shared" si="121"/>
        <v>102268.29</v>
      </c>
      <c r="R531" s="26">
        <f t="shared" si="121"/>
        <v>3672500</v>
      </c>
      <c r="S531" s="26">
        <f t="shared" si="121"/>
        <v>19929696.009999998</v>
      </c>
      <c r="T531" s="26">
        <f t="shared" si="121"/>
        <v>19929696.009999998</v>
      </c>
      <c r="U531" s="26">
        <f t="shared" si="121"/>
        <v>79964202.700000003</v>
      </c>
      <c r="V531" s="26">
        <f t="shared" si="121"/>
        <v>79964202.700000003</v>
      </c>
      <c r="W531" s="26">
        <f t="shared" si="121"/>
        <v>0</v>
      </c>
      <c r="X531" s="26">
        <f t="shared" si="121"/>
        <v>79964202.700000003</v>
      </c>
      <c r="Y531" s="27">
        <f t="shared" si="117"/>
        <v>0.18103924296645452</v>
      </c>
      <c r="Z531" s="27">
        <f t="shared" si="118"/>
        <v>0.18103924296645452</v>
      </c>
      <c r="AA531" s="27">
        <f t="shared" si="119"/>
        <v>9.2574428112107962E-2</v>
      </c>
      <c r="AB531" s="28">
        <f t="shared" si="120"/>
        <v>0.27361367107856249</v>
      </c>
    </row>
    <row r="532" spans="1:28" outlineLevel="2" x14ac:dyDescent="0.35">
      <c r="A532" s="15" t="s">
        <v>199</v>
      </c>
      <c r="B532" s="16" t="s">
        <v>33</v>
      </c>
      <c r="C532" s="16" t="s">
        <v>122</v>
      </c>
      <c r="D532" s="16" t="s">
        <v>264</v>
      </c>
      <c r="E532" s="16"/>
      <c r="F532" s="16">
        <v>280</v>
      </c>
      <c r="G532" s="16">
        <v>2210</v>
      </c>
      <c r="H532" s="16">
        <v>3480</v>
      </c>
      <c r="I532" s="17" t="s">
        <v>265</v>
      </c>
      <c r="J532" s="18">
        <v>1500000</v>
      </c>
      <c r="K532" s="19">
        <v>1500000</v>
      </c>
      <c r="L532" s="19">
        <v>0</v>
      </c>
      <c r="M532" s="19">
        <v>0</v>
      </c>
      <c r="N532" s="19">
        <v>0</v>
      </c>
      <c r="O532" s="19">
        <v>1500000</v>
      </c>
      <c r="P532" s="19">
        <v>0</v>
      </c>
      <c r="Q532" s="19">
        <v>0</v>
      </c>
      <c r="R532" s="19">
        <v>0</v>
      </c>
      <c r="S532" s="19">
        <v>261357.7</v>
      </c>
      <c r="T532" s="19">
        <v>261357.7</v>
      </c>
      <c r="U532" s="19">
        <v>1238642.3</v>
      </c>
      <c r="V532" s="19">
        <v>1238642.3</v>
      </c>
      <c r="W532" s="19">
        <v>0</v>
      </c>
      <c r="X532" s="19">
        <v>1238642.3</v>
      </c>
      <c r="Y532" s="20">
        <f t="shared" si="117"/>
        <v>0.17423846666666667</v>
      </c>
      <c r="Z532" s="20">
        <f t="shared" si="118"/>
        <v>0.17423846666666667</v>
      </c>
      <c r="AA532" s="20">
        <f t="shared" si="119"/>
        <v>0</v>
      </c>
      <c r="AB532" s="21">
        <f t="shared" si="120"/>
        <v>0.17423846666666667</v>
      </c>
    </row>
    <row r="533" spans="1:28" outlineLevel="2" x14ac:dyDescent="0.35">
      <c r="A533" s="15" t="s">
        <v>341</v>
      </c>
      <c r="B533" s="16" t="s">
        <v>33</v>
      </c>
      <c r="C533" s="16" t="s">
        <v>122</v>
      </c>
      <c r="D533" s="16" t="s">
        <v>264</v>
      </c>
      <c r="E533" s="16"/>
      <c r="F533" s="16">
        <v>280</v>
      </c>
      <c r="G533" s="16">
        <v>2210</v>
      </c>
      <c r="H533" s="16">
        <v>3480</v>
      </c>
      <c r="I533" s="17" t="s">
        <v>343</v>
      </c>
      <c r="J533" s="19">
        <v>0</v>
      </c>
      <c r="K533" s="19">
        <v>6326971.9299999997</v>
      </c>
      <c r="L533" s="19">
        <v>0</v>
      </c>
      <c r="M533" s="19">
        <v>0</v>
      </c>
      <c r="N533" s="19">
        <v>0</v>
      </c>
      <c r="O533" s="19">
        <v>6326971.9299999997</v>
      </c>
      <c r="P533" s="19">
        <v>0</v>
      </c>
      <c r="Q533" s="19">
        <v>1013363.89</v>
      </c>
      <c r="R533" s="19">
        <v>0</v>
      </c>
      <c r="S533" s="19">
        <v>5313608.04</v>
      </c>
      <c r="T533" s="19">
        <v>5313608.04</v>
      </c>
      <c r="U533" s="19">
        <v>0</v>
      </c>
      <c r="V533" s="19">
        <v>0</v>
      </c>
      <c r="W533" s="19">
        <v>0</v>
      </c>
      <c r="X533" s="19">
        <v>0</v>
      </c>
      <c r="Y533" s="20">
        <f t="shared" si="117"/>
        <v>0.83983429969160628</v>
      </c>
      <c r="Z533" s="20">
        <f t="shared" si="118"/>
        <v>0.83983429969160628</v>
      </c>
      <c r="AA533" s="20">
        <f t="shared" si="119"/>
        <v>0.16016570030839383</v>
      </c>
      <c r="AB533" s="21">
        <f t="shared" si="120"/>
        <v>1</v>
      </c>
    </row>
    <row r="534" spans="1:28" outlineLevel="2" x14ac:dyDescent="0.35">
      <c r="A534" s="15" t="s">
        <v>346</v>
      </c>
      <c r="B534" s="16" t="s">
        <v>33</v>
      </c>
      <c r="C534" s="16" t="s">
        <v>122</v>
      </c>
      <c r="D534" s="16" t="s">
        <v>264</v>
      </c>
      <c r="E534" s="16"/>
      <c r="F534" s="16">
        <v>280</v>
      </c>
      <c r="G534" s="16">
        <v>2210</v>
      </c>
      <c r="H534" s="16">
        <v>3480</v>
      </c>
      <c r="I534" s="17" t="s">
        <v>265</v>
      </c>
      <c r="J534" s="18">
        <v>3524000</v>
      </c>
      <c r="K534" s="19">
        <v>3524000</v>
      </c>
      <c r="L534" s="19">
        <v>0</v>
      </c>
      <c r="M534" s="19">
        <v>0</v>
      </c>
      <c r="N534" s="19">
        <v>0</v>
      </c>
      <c r="O534" s="19">
        <v>3524000</v>
      </c>
      <c r="P534" s="19">
        <v>0</v>
      </c>
      <c r="Q534" s="19">
        <v>1109558.3</v>
      </c>
      <c r="R534" s="19">
        <v>0</v>
      </c>
      <c r="S534" s="19">
        <v>536378.05000000005</v>
      </c>
      <c r="T534" s="19">
        <v>536378.05000000005</v>
      </c>
      <c r="U534" s="19">
        <v>1878063.65</v>
      </c>
      <c r="V534" s="19">
        <v>1878063.65</v>
      </c>
      <c r="W534" s="19">
        <v>0</v>
      </c>
      <c r="X534" s="19">
        <v>1878063.6500000001</v>
      </c>
      <c r="Y534" s="20">
        <f t="shared" si="117"/>
        <v>0.15220716515323499</v>
      </c>
      <c r="Z534" s="20">
        <f t="shared" si="118"/>
        <v>0.15220716515323499</v>
      </c>
      <c r="AA534" s="20">
        <f t="shared" si="119"/>
        <v>0.31485763337116912</v>
      </c>
      <c r="AB534" s="21">
        <f t="shared" si="120"/>
        <v>0.46706479852440408</v>
      </c>
    </row>
    <row r="535" spans="1:28" outlineLevel="1" x14ac:dyDescent="0.35">
      <c r="A535" s="22"/>
      <c r="B535" s="23"/>
      <c r="C535" s="23"/>
      <c r="D535" s="23" t="s">
        <v>589</v>
      </c>
      <c r="E535" s="23"/>
      <c r="F535" s="23"/>
      <c r="G535" s="23"/>
      <c r="H535" s="23"/>
      <c r="I535" s="24"/>
      <c r="J535" s="25">
        <f t="shared" ref="J535:X535" si="122">SUBTOTAL(9,J532:J534)</f>
        <v>5024000</v>
      </c>
      <c r="K535" s="26">
        <f t="shared" si="122"/>
        <v>11350971.93</v>
      </c>
      <c r="L535" s="26">
        <f t="shared" si="122"/>
        <v>0</v>
      </c>
      <c r="M535" s="26">
        <f t="shared" si="122"/>
        <v>0</v>
      </c>
      <c r="N535" s="26">
        <f t="shared" si="122"/>
        <v>0</v>
      </c>
      <c r="O535" s="26">
        <f t="shared" si="122"/>
        <v>11350971.93</v>
      </c>
      <c r="P535" s="26">
        <f t="shared" si="122"/>
        <v>0</v>
      </c>
      <c r="Q535" s="26">
        <f t="shared" si="122"/>
        <v>2122922.19</v>
      </c>
      <c r="R535" s="26">
        <f t="shared" si="122"/>
        <v>0</v>
      </c>
      <c r="S535" s="26">
        <f t="shared" si="122"/>
        <v>6111343.79</v>
      </c>
      <c r="T535" s="26">
        <f t="shared" si="122"/>
        <v>6111343.79</v>
      </c>
      <c r="U535" s="26">
        <f t="shared" si="122"/>
        <v>3116705.95</v>
      </c>
      <c r="V535" s="26">
        <f t="shared" si="122"/>
        <v>3116705.95</v>
      </c>
      <c r="W535" s="26">
        <f t="shared" si="122"/>
        <v>0</v>
      </c>
      <c r="X535" s="26">
        <f t="shared" si="122"/>
        <v>3116705.95</v>
      </c>
      <c r="Y535" s="27">
        <f t="shared" si="117"/>
        <v>0.53839828233986309</v>
      </c>
      <c r="Z535" s="27">
        <f t="shared" si="118"/>
        <v>0.53839828233986309</v>
      </c>
      <c r="AA535" s="27">
        <f t="shared" si="119"/>
        <v>0.18702558715604189</v>
      </c>
      <c r="AB535" s="28">
        <f t="shared" si="120"/>
        <v>0.72542386949590498</v>
      </c>
    </row>
    <row r="536" spans="1:28" outlineLevel="2" x14ac:dyDescent="0.35">
      <c r="A536" s="15" t="s">
        <v>32</v>
      </c>
      <c r="B536" s="16" t="s">
        <v>33</v>
      </c>
      <c r="C536" s="16" t="s">
        <v>122</v>
      </c>
      <c r="D536" s="16" t="s">
        <v>123</v>
      </c>
      <c r="E536" s="16"/>
      <c r="F536" s="16">
        <v>280</v>
      </c>
      <c r="G536" s="16">
        <v>2210</v>
      </c>
      <c r="H536" s="16">
        <v>3480</v>
      </c>
      <c r="I536" s="17" t="s">
        <v>124</v>
      </c>
      <c r="J536" s="19">
        <v>0</v>
      </c>
      <c r="K536" s="19">
        <v>65540</v>
      </c>
      <c r="L536" s="19">
        <v>0</v>
      </c>
      <c r="M536" s="19">
        <v>0</v>
      </c>
      <c r="N536" s="19">
        <v>0</v>
      </c>
      <c r="O536" s="19">
        <v>65540</v>
      </c>
      <c r="P536" s="19">
        <v>0</v>
      </c>
      <c r="Q536" s="19">
        <v>0</v>
      </c>
      <c r="R536" s="19">
        <v>0</v>
      </c>
      <c r="S536" s="19">
        <v>65540</v>
      </c>
      <c r="T536" s="19">
        <v>65540</v>
      </c>
      <c r="U536" s="19">
        <v>0</v>
      </c>
      <c r="V536" s="19">
        <v>0</v>
      </c>
      <c r="W536" s="19">
        <v>0</v>
      </c>
      <c r="X536" s="19">
        <v>0</v>
      </c>
      <c r="Y536" s="20">
        <f t="shared" si="117"/>
        <v>1</v>
      </c>
      <c r="Z536" s="20">
        <f t="shared" si="118"/>
        <v>1</v>
      </c>
      <c r="AA536" s="20">
        <f t="shared" si="119"/>
        <v>0</v>
      </c>
      <c r="AB536" s="21">
        <f t="shared" si="120"/>
        <v>1</v>
      </c>
    </row>
    <row r="537" spans="1:28" outlineLevel="2" x14ac:dyDescent="0.35">
      <c r="A537" s="15" t="s">
        <v>199</v>
      </c>
      <c r="B537" s="16" t="s">
        <v>33</v>
      </c>
      <c r="C537" s="16" t="s">
        <v>122</v>
      </c>
      <c r="D537" s="16" t="s">
        <v>123</v>
      </c>
      <c r="E537" s="16"/>
      <c r="F537" s="16">
        <v>280</v>
      </c>
      <c r="G537" s="16">
        <v>2210</v>
      </c>
      <c r="H537" s="16">
        <v>3480</v>
      </c>
      <c r="I537" s="17" t="s">
        <v>266</v>
      </c>
      <c r="J537" s="18">
        <v>400323250</v>
      </c>
      <c r="K537" s="19">
        <v>400323250</v>
      </c>
      <c r="L537" s="19">
        <v>0</v>
      </c>
      <c r="M537" s="19">
        <v>0</v>
      </c>
      <c r="N537" s="19">
        <v>0</v>
      </c>
      <c r="O537" s="19">
        <v>400323250</v>
      </c>
      <c r="P537" s="19">
        <v>0</v>
      </c>
      <c r="Q537" s="19">
        <v>149219303.53</v>
      </c>
      <c r="R537" s="19">
        <v>0</v>
      </c>
      <c r="S537" s="19">
        <v>229190461.78</v>
      </c>
      <c r="T537" s="19">
        <v>229190461.78</v>
      </c>
      <c r="U537" s="19">
        <v>21913484.690000001</v>
      </c>
      <c r="V537" s="19">
        <v>21913484.690000001</v>
      </c>
      <c r="W537" s="19">
        <v>0</v>
      </c>
      <c r="X537" s="19">
        <v>21913484.689999998</v>
      </c>
      <c r="Y537" s="20">
        <f t="shared" si="117"/>
        <v>0.57251349198429025</v>
      </c>
      <c r="Z537" s="20">
        <f t="shared" si="118"/>
        <v>0.57251349198429025</v>
      </c>
      <c r="AA537" s="20">
        <f t="shared" si="119"/>
        <v>0.37274703262925646</v>
      </c>
      <c r="AB537" s="21">
        <f t="shared" si="120"/>
        <v>0.9452605246135467</v>
      </c>
    </row>
    <row r="538" spans="1:28" outlineLevel="2" x14ac:dyDescent="0.35">
      <c r="A538" s="15" t="s">
        <v>276</v>
      </c>
      <c r="B538" s="16" t="s">
        <v>281</v>
      </c>
      <c r="C538" s="16" t="s">
        <v>122</v>
      </c>
      <c r="D538" s="16" t="s">
        <v>123</v>
      </c>
      <c r="E538" s="16"/>
      <c r="F538" s="16">
        <v>280</v>
      </c>
      <c r="G538" s="16">
        <v>2210</v>
      </c>
      <c r="H538" s="16">
        <v>3480</v>
      </c>
      <c r="I538" s="17" t="s">
        <v>266</v>
      </c>
      <c r="J538" s="18">
        <v>538750</v>
      </c>
      <c r="K538" s="19">
        <v>538750</v>
      </c>
      <c r="L538" s="19">
        <v>0</v>
      </c>
      <c r="M538" s="19">
        <v>0</v>
      </c>
      <c r="N538" s="19">
        <v>0</v>
      </c>
      <c r="O538" s="19">
        <v>538750</v>
      </c>
      <c r="P538" s="19">
        <v>497200</v>
      </c>
      <c r="Q538" s="19">
        <v>0</v>
      </c>
      <c r="R538" s="19">
        <v>0</v>
      </c>
      <c r="S538" s="19">
        <v>0</v>
      </c>
      <c r="T538" s="19">
        <v>0</v>
      </c>
      <c r="U538" s="19">
        <v>41550</v>
      </c>
      <c r="V538" s="19">
        <v>41550</v>
      </c>
      <c r="W538" s="19">
        <v>0</v>
      </c>
      <c r="X538" s="19">
        <v>41550</v>
      </c>
      <c r="Y538" s="20">
        <f t="shared" si="117"/>
        <v>0</v>
      </c>
      <c r="Z538" s="20">
        <f t="shared" si="118"/>
        <v>0</v>
      </c>
      <c r="AA538" s="20">
        <f t="shared" si="119"/>
        <v>0.92287703016241296</v>
      </c>
      <c r="AB538" s="21">
        <f t="shared" si="120"/>
        <v>0.92287703016241296</v>
      </c>
    </row>
    <row r="539" spans="1:28" outlineLevel="2" x14ac:dyDescent="0.35">
      <c r="A539" s="15" t="s">
        <v>346</v>
      </c>
      <c r="B539" s="16" t="s">
        <v>33</v>
      </c>
      <c r="C539" s="16" t="s">
        <v>122</v>
      </c>
      <c r="D539" s="16" t="s">
        <v>123</v>
      </c>
      <c r="E539" s="16"/>
      <c r="F539" s="16">
        <v>280</v>
      </c>
      <c r="G539" s="16">
        <v>2210</v>
      </c>
      <c r="H539" s="16">
        <v>3480</v>
      </c>
      <c r="I539" s="17" t="s">
        <v>266</v>
      </c>
      <c r="J539" s="18">
        <v>1594625</v>
      </c>
      <c r="K539" s="19">
        <v>1317580</v>
      </c>
      <c r="L539" s="19">
        <v>0</v>
      </c>
      <c r="M539" s="19">
        <v>0</v>
      </c>
      <c r="N539" s="19">
        <v>0</v>
      </c>
      <c r="O539" s="19">
        <v>1317580</v>
      </c>
      <c r="P539" s="19">
        <v>0</v>
      </c>
      <c r="Q539" s="19">
        <v>0</v>
      </c>
      <c r="R539" s="19">
        <v>0</v>
      </c>
      <c r="S539" s="19">
        <v>1317580</v>
      </c>
      <c r="T539" s="19">
        <v>1317580</v>
      </c>
      <c r="U539" s="19">
        <v>0</v>
      </c>
      <c r="V539" s="19">
        <v>0</v>
      </c>
      <c r="W539" s="19">
        <v>0</v>
      </c>
      <c r="X539" s="19">
        <v>0</v>
      </c>
      <c r="Y539" s="20">
        <f t="shared" si="117"/>
        <v>1</v>
      </c>
      <c r="Z539" s="20">
        <f t="shared" si="118"/>
        <v>1</v>
      </c>
      <c r="AA539" s="20">
        <f t="shared" si="119"/>
        <v>0</v>
      </c>
      <c r="AB539" s="21">
        <f t="shared" si="120"/>
        <v>1</v>
      </c>
    </row>
    <row r="540" spans="1:28" outlineLevel="1" x14ac:dyDescent="0.35">
      <c r="A540" s="22"/>
      <c r="B540" s="23"/>
      <c r="C540" s="23"/>
      <c r="D540" s="23" t="s">
        <v>590</v>
      </c>
      <c r="E540" s="23"/>
      <c r="F540" s="23"/>
      <c r="G540" s="23"/>
      <c r="H540" s="23"/>
      <c r="I540" s="24"/>
      <c r="J540" s="25">
        <f t="shared" ref="J540:X540" si="123">SUBTOTAL(9,J536:J539)</f>
        <v>402456625</v>
      </c>
      <c r="K540" s="26">
        <f t="shared" si="123"/>
        <v>402245120</v>
      </c>
      <c r="L540" s="26">
        <f t="shared" si="123"/>
        <v>0</v>
      </c>
      <c r="M540" s="26">
        <f t="shared" si="123"/>
        <v>0</v>
      </c>
      <c r="N540" s="26">
        <f t="shared" si="123"/>
        <v>0</v>
      </c>
      <c r="O540" s="26">
        <f t="shared" si="123"/>
        <v>402245120</v>
      </c>
      <c r="P540" s="26">
        <f t="shared" si="123"/>
        <v>497200</v>
      </c>
      <c r="Q540" s="26">
        <f t="shared" si="123"/>
        <v>149219303.53</v>
      </c>
      <c r="R540" s="26">
        <f t="shared" si="123"/>
        <v>0</v>
      </c>
      <c r="S540" s="26">
        <f t="shared" si="123"/>
        <v>230573581.78</v>
      </c>
      <c r="T540" s="26">
        <f t="shared" si="123"/>
        <v>230573581.78</v>
      </c>
      <c r="U540" s="26">
        <f t="shared" si="123"/>
        <v>21955034.690000001</v>
      </c>
      <c r="V540" s="26">
        <f t="shared" si="123"/>
        <v>21955034.690000001</v>
      </c>
      <c r="W540" s="26">
        <f t="shared" si="123"/>
        <v>0</v>
      </c>
      <c r="X540" s="26">
        <f t="shared" si="123"/>
        <v>21955034.689999998</v>
      </c>
      <c r="Y540" s="27">
        <f t="shared" si="117"/>
        <v>0.57321660429342192</v>
      </c>
      <c r="Z540" s="27">
        <f t="shared" si="118"/>
        <v>0.57321660429342192</v>
      </c>
      <c r="AA540" s="27">
        <f t="shared" si="119"/>
        <v>0.37220216252716753</v>
      </c>
      <c r="AB540" s="28">
        <f t="shared" si="120"/>
        <v>0.94541876682058945</v>
      </c>
    </row>
    <row r="541" spans="1:28" outlineLevel="2" x14ac:dyDescent="0.35">
      <c r="A541" s="15" t="s">
        <v>32</v>
      </c>
      <c r="B541" s="16" t="s">
        <v>33</v>
      </c>
      <c r="C541" s="16" t="s">
        <v>122</v>
      </c>
      <c r="D541" s="16" t="s">
        <v>125</v>
      </c>
      <c r="E541" s="16"/>
      <c r="F541" s="16">
        <v>280</v>
      </c>
      <c r="G541" s="16">
        <v>2210</v>
      </c>
      <c r="H541" s="16">
        <v>3480</v>
      </c>
      <c r="I541" s="17" t="s">
        <v>126</v>
      </c>
      <c r="J541" s="18">
        <v>9376026</v>
      </c>
      <c r="K541" s="19">
        <v>5154955</v>
      </c>
      <c r="L541" s="19">
        <v>0</v>
      </c>
      <c r="M541" s="19">
        <v>0</v>
      </c>
      <c r="N541" s="19">
        <v>0</v>
      </c>
      <c r="O541" s="19">
        <v>5154955</v>
      </c>
      <c r="P541" s="19">
        <v>0</v>
      </c>
      <c r="Q541" s="19">
        <v>0</v>
      </c>
      <c r="R541" s="19">
        <v>205660</v>
      </c>
      <c r="S541" s="19">
        <v>0</v>
      </c>
      <c r="T541" s="19">
        <v>0</v>
      </c>
      <c r="U541" s="19">
        <v>0</v>
      </c>
      <c r="V541" s="19">
        <v>4949295</v>
      </c>
      <c r="W541" s="19">
        <v>0</v>
      </c>
      <c r="X541" s="19">
        <v>4949295</v>
      </c>
      <c r="Y541" s="20">
        <f t="shared" si="117"/>
        <v>0</v>
      </c>
      <c r="Z541" s="20">
        <f t="shared" si="118"/>
        <v>0</v>
      </c>
      <c r="AA541" s="20">
        <f t="shared" si="119"/>
        <v>3.9895595596857777E-2</v>
      </c>
      <c r="AB541" s="21">
        <f t="shared" si="120"/>
        <v>3.9895595596857777E-2</v>
      </c>
    </row>
    <row r="542" spans="1:28" outlineLevel="2" x14ac:dyDescent="0.35">
      <c r="A542" s="15" t="s">
        <v>199</v>
      </c>
      <c r="B542" s="16" t="s">
        <v>33</v>
      </c>
      <c r="C542" s="16" t="s">
        <v>122</v>
      </c>
      <c r="D542" s="16" t="s">
        <v>125</v>
      </c>
      <c r="E542" s="16"/>
      <c r="F542" s="16">
        <v>280</v>
      </c>
      <c r="G542" s="16">
        <v>2210</v>
      </c>
      <c r="H542" s="16">
        <v>3480</v>
      </c>
      <c r="I542" s="17" t="s">
        <v>126</v>
      </c>
      <c r="J542" s="18">
        <v>800424</v>
      </c>
      <c r="K542" s="19">
        <v>1560424</v>
      </c>
      <c r="L542" s="19">
        <v>0</v>
      </c>
      <c r="M542" s="19">
        <v>0</v>
      </c>
      <c r="N542" s="19">
        <v>0</v>
      </c>
      <c r="O542" s="19">
        <v>1560424</v>
      </c>
      <c r="P542" s="19">
        <v>0</v>
      </c>
      <c r="Q542" s="19">
        <v>40341.81</v>
      </c>
      <c r="R542" s="19">
        <v>0</v>
      </c>
      <c r="S542" s="19">
        <v>843909.03</v>
      </c>
      <c r="T542" s="19">
        <v>843909.03</v>
      </c>
      <c r="U542" s="19">
        <v>676173.16</v>
      </c>
      <c r="V542" s="19">
        <v>676173.16</v>
      </c>
      <c r="W542" s="19">
        <v>0</v>
      </c>
      <c r="X542" s="19">
        <v>676173.15999999992</v>
      </c>
      <c r="Y542" s="20">
        <f t="shared" si="117"/>
        <v>0.54082033472953506</v>
      </c>
      <c r="Z542" s="20">
        <f t="shared" si="118"/>
        <v>0.54082033472953506</v>
      </c>
      <c r="AA542" s="20">
        <f t="shared" si="119"/>
        <v>2.5853107873244706E-2</v>
      </c>
      <c r="AB542" s="21">
        <f t="shared" si="120"/>
        <v>0.56667344260277974</v>
      </c>
    </row>
    <row r="543" spans="1:28" outlineLevel="2" x14ac:dyDescent="0.35">
      <c r="A543" s="15" t="s">
        <v>276</v>
      </c>
      <c r="B543" s="16" t="s">
        <v>281</v>
      </c>
      <c r="C543" s="16" t="s">
        <v>122</v>
      </c>
      <c r="D543" s="16" t="s">
        <v>125</v>
      </c>
      <c r="E543" s="16"/>
      <c r="F543" s="16">
        <v>280</v>
      </c>
      <c r="G543" s="16">
        <v>2210</v>
      </c>
      <c r="H543" s="16">
        <v>3480</v>
      </c>
      <c r="I543" s="17" t="s">
        <v>126</v>
      </c>
      <c r="J543" s="18">
        <v>890000</v>
      </c>
      <c r="K543" s="19">
        <v>890000</v>
      </c>
      <c r="L543" s="19">
        <v>0</v>
      </c>
      <c r="M543" s="19">
        <v>0</v>
      </c>
      <c r="N543" s="19">
        <v>0</v>
      </c>
      <c r="O543" s="19">
        <v>890000</v>
      </c>
      <c r="P543" s="19">
        <v>868656</v>
      </c>
      <c r="Q543" s="19">
        <v>0</v>
      </c>
      <c r="R543" s="19">
        <v>0</v>
      </c>
      <c r="S543" s="19">
        <v>0</v>
      </c>
      <c r="T543" s="19">
        <v>0</v>
      </c>
      <c r="U543" s="19">
        <v>21344</v>
      </c>
      <c r="V543" s="19">
        <v>21344</v>
      </c>
      <c r="W543" s="19">
        <v>0</v>
      </c>
      <c r="X543" s="19">
        <v>21344</v>
      </c>
      <c r="Y543" s="20">
        <f t="shared" si="117"/>
        <v>0</v>
      </c>
      <c r="Z543" s="20">
        <f t="shared" si="118"/>
        <v>0</v>
      </c>
      <c r="AA543" s="20">
        <f t="shared" si="119"/>
        <v>0.97601797752808994</v>
      </c>
      <c r="AB543" s="21">
        <f t="shared" si="120"/>
        <v>0.97601797752808994</v>
      </c>
    </row>
    <row r="544" spans="1:28" outlineLevel="2" x14ac:dyDescent="0.35">
      <c r="A544" s="15" t="s">
        <v>326</v>
      </c>
      <c r="B544" s="16" t="s">
        <v>33</v>
      </c>
      <c r="C544" s="16" t="s">
        <v>122</v>
      </c>
      <c r="D544" s="16" t="s">
        <v>125</v>
      </c>
      <c r="E544" s="16"/>
      <c r="F544" s="16">
        <v>280</v>
      </c>
      <c r="G544" s="16">
        <v>2210</v>
      </c>
      <c r="H544" s="16">
        <v>3480</v>
      </c>
      <c r="I544" s="17" t="s">
        <v>126</v>
      </c>
      <c r="J544" s="18">
        <v>108225000</v>
      </c>
      <c r="K544" s="19">
        <v>86205299</v>
      </c>
      <c r="L544" s="19">
        <v>0</v>
      </c>
      <c r="M544" s="19">
        <v>0</v>
      </c>
      <c r="N544" s="19">
        <v>0</v>
      </c>
      <c r="O544" s="19">
        <v>86205299</v>
      </c>
      <c r="P544" s="19">
        <v>0</v>
      </c>
      <c r="Q544" s="19">
        <v>0</v>
      </c>
      <c r="R544" s="19">
        <v>0</v>
      </c>
      <c r="S544" s="19">
        <v>0</v>
      </c>
      <c r="T544" s="19">
        <v>0</v>
      </c>
      <c r="U544" s="19">
        <v>0</v>
      </c>
      <c r="V544" s="19">
        <v>86205299</v>
      </c>
      <c r="W544" s="19">
        <v>0</v>
      </c>
      <c r="X544" s="19">
        <v>86205299</v>
      </c>
      <c r="Y544" s="20">
        <f t="shared" si="117"/>
        <v>0</v>
      </c>
      <c r="Z544" s="20">
        <f t="shared" si="118"/>
        <v>0</v>
      </c>
      <c r="AA544" s="20">
        <f t="shared" si="119"/>
        <v>0</v>
      </c>
      <c r="AB544" s="21">
        <f t="shared" si="120"/>
        <v>0</v>
      </c>
    </row>
    <row r="545" spans="1:28" outlineLevel="2" x14ac:dyDescent="0.35">
      <c r="A545" s="15" t="s">
        <v>341</v>
      </c>
      <c r="B545" s="16" t="s">
        <v>33</v>
      </c>
      <c r="C545" s="16" t="s">
        <v>122</v>
      </c>
      <c r="D545" s="16" t="s">
        <v>125</v>
      </c>
      <c r="E545" s="16"/>
      <c r="F545" s="16">
        <v>280</v>
      </c>
      <c r="G545" s="16">
        <v>2210</v>
      </c>
      <c r="H545" s="16">
        <v>3480</v>
      </c>
      <c r="I545" s="17" t="s">
        <v>126</v>
      </c>
      <c r="J545" s="18">
        <v>5975400</v>
      </c>
      <c r="K545" s="19">
        <v>1320489</v>
      </c>
      <c r="L545" s="19">
        <v>0</v>
      </c>
      <c r="M545" s="19">
        <v>0</v>
      </c>
      <c r="N545" s="19">
        <v>0</v>
      </c>
      <c r="O545" s="19">
        <v>1320489</v>
      </c>
      <c r="P545" s="19">
        <v>0</v>
      </c>
      <c r="Q545" s="19">
        <v>36044.69</v>
      </c>
      <c r="R545" s="19">
        <v>0</v>
      </c>
      <c r="S545" s="19">
        <v>333608.37</v>
      </c>
      <c r="T545" s="19">
        <v>333608.37</v>
      </c>
      <c r="U545" s="19">
        <v>950835.94</v>
      </c>
      <c r="V545" s="19">
        <v>950835.94</v>
      </c>
      <c r="W545" s="19">
        <v>0</v>
      </c>
      <c r="X545" s="19">
        <v>950835.94000000006</v>
      </c>
      <c r="Y545" s="20">
        <f t="shared" si="117"/>
        <v>0.25264002199185304</v>
      </c>
      <c r="Z545" s="20">
        <f t="shared" si="118"/>
        <v>0.25264002199185304</v>
      </c>
      <c r="AA545" s="20">
        <f t="shared" si="119"/>
        <v>2.729647123149076E-2</v>
      </c>
      <c r="AB545" s="21">
        <f t="shared" si="120"/>
        <v>0.2799364932233438</v>
      </c>
    </row>
    <row r="546" spans="1:28" outlineLevel="2" x14ac:dyDescent="0.35">
      <c r="A546" s="15" t="s">
        <v>346</v>
      </c>
      <c r="B546" s="16" t="s">
        <v>33</v>
      </c>
      <c r="C546" s="16" t="s">
        <v>122</v>
      </c>
      <c r="D546" s="16" t="s">
        <v>125</v>
      </c>
      <c r="E546" s="16"/>
      <c r="F546" s="16">
        <v>280</v>
      </c>
      <c r="G546" s="16">
        <v>2210</v>
      </c>
      <c r="H546" s="16">
        <v>3480</v>
      </c>
      <c r="I546" s="17" t="s">
        <v>126</v>
      </c>
      <c r="J546" s="18">
        <v>45077365</v>
      </c>
      <c r="K546" s="19">
        <v>45077365</v>
      </c>
      <c r="L546" s="19">
        <v>0</v>
      </c>
      <c r="M546" s="19">
        <v>0</v>
      </c>
      <c r="N546" s="19">
        <v>0</v>
      </c>
      <c r="O546" s="19">
        <v>45077365</v>
      </c>
      <c r="P546" s="19">
        <v>0</v>
      </c>
      <c r="Q546" s="19">
        <v>22218170.09</v>
      </c>
      <c r="R546" s="19">
        <v>328807.40000000002</v>
      </c>
      <c r="S546" s="19">
        <v>13240947.26</v>
      </c>
      <c r="T546" s="19">
        <v>6619535.6699999999</v>
      </c>
      <c r="U546" s="19">
        <v>7537047.25</v>
      </c>
      <c r="V546" s="19">
        <v>9289440.25</v>
      </c>
      <c r="W546" s="19">
        <v>0</v>
      </c>
      <c r="X546" s="19">
        <v>9289440.2500000019</v>
      </c>
      <c r="Y546" s="20">
        <f t="shared" si="117"/>
        <v>0.29373827108128436</v>
      </c>
      <c r="Z546" s="20">
        <f t="shared" si="118"/>
        <v>0.29373827108128436</v>
      </c>
      <c r="AA546" s="20">
        <f t="shared" si="119"/>
        <v>0.50018401674543311</v>
      </c>
      <c r="AB546" s="21">
        <f t="shared" si="120"/>
        <v>0.79392228782671748</v>
      </c>
    </row>
    <row r="547" spans="1:28" outlineLevel="1" x14ac:dyDescent="0.35">
      <c r="A547" s="22"/>
      <c r="B547" s="23"/>
      <c r="C547" s="23"/>
      <c r="D547" s="23" t="s">
        <v>591</v>
      </c>
      <c r="E547" s="23"/>
      <c r="F547" s="23"/>
      <c r="G547" s="23"/>
      <c r="H547" s="23"/>
      <c r="I547" s="24"/>
      <c r="J547" s="25">
        <f t="shared" ref="J547:X547" si="124">SUBTOTAL(9,J541:J546)</f>
        <v>170344215</v>
      </c>
      <c r="K547" s="26">
        <f t="shared" si="124"/>
        <v>140208532</v>
      </c>
      <c r="L547" s="26">
        <f t="shared" si="124"/>
        <v>0</v>
      </c>
      <c r="M547" s="26">
        <f t="shared" si="124"/>
        <v>0</v>
      </c>
      <c r="N547" s="26">
        <f t="shared" si="124"/>
        <v>0</v>
      </c>
      <c r="O547" s="26">
        <f t="shared" si="124"/>
        <v>140208532</v>
      </c>
      <c r="P547" s="26">
        <f t="shared" si="124"/>
        <v>868656</v>
      </c>
      <c r="Q547" s="26">
        <f t="shared" si="124"/>
        <v>22294556.59</v>
      </c>
      <c r="R547" s="26">
        <f t="shared" si="124"/>
        <v>534467.4</v>
      </c>
      <c r="S547" s="26">
        <f t="shared" si="124"/>
        <v>14418464.66</v>
      </c>
      <c r="T547" s="26">
        <f t="shared" si="124"/>
        <v>7797053.0700000003</v>
      </c>
      <c r="U547" s="26">
        <f t="shared" si="124"/>
        <v>9185400.3499999996</v>
      </c>
      <c r="V547" s="26">
        <f t="shared" si="124"/>
        <v>102092387.34999999</v>
      </c>
      <c r="W547" s="26">
        <f t="shared" si="124"/>
        <v>0</v>
      </c>
      <c r="X547" s="26">
        <f t="shared" si="124"/>
        <v>102092387.34999999</v>
      </c>
      <c r="Y547" s="27">
        <f t="shared" si="117"/>
        <v>0.10283585780642793</v>
      </c>
      <c r="Z547" s="27">
        <f t="shared" si="118"/>
        <v>0.10283585780642793</v>
      </c>
      <c r="AA547" s="27">
        <f t="shared" si="119"/>
        <v>0.16901738897030888</v>
      </c>
      <c r="AB547" s="28">
        <f t="shared" si="120"/>
        <v>0.27185324677673683</v>
      </c>
    </row>
    <row r="548" spans="1:28" outlineLevel="2" x14ac:dyDescent="0.35">
      <c r="A548" s="15" t="s">
        <v>32</v>
      </c>
      <c r="B548" s="16" t="s">
        <v>33</v>
      </c>
      <c r="C548" s="16" t="s">
        <v>122</v>
      </c>
      <c r="D548" s="16" t="s">
        <v>127</v>
      </c>
      <c r="E548" s="16"/>
      <c r="F548" s="16">
        <v>280</v>
      </c>
      <c r="G548" s="16">
        <v>2210</v>
      </c>
      <c r="H548" s="16">
        <v>3480</v>
      </c>
      <c r="I548" s="17" t="s">
        <v>128</v>
      </c>
      <c r="J548" s="18">
        <v>5657935</v>
      </c>
      <c r="K548" s="19">
        <v>5657935</v>
      </c>
      <c r="L548" s="19">
        <v>0</v>
      </c>
      <c r="M548" s="19">
        <v>0</v>
      </c>
      <c r="N548" s="19">
        <v>0</v>
      </c>
      <c r="O548" s="19">
        <v>5657935</v>
      </c>
      <c r="P548" s="19">
        <v>0</v>
      </c>
      <c r="Q548" s="19">
        <v>0</v>
      </c>
      <c r="R548" s="19">
        <v>0</v>
      </c>
      <c r="S548" s="19">
        <v>0</v>
      </c>
      <c r="T548" s="19">
        <v>0</v>
      </c>
      <c r="U548" s="19">
        <v>0</v>
      </c>
      <c r="V548" s="19">
        <v>5657935</v>
      </c>
      <c r="W548" s="19">
        <v>0</v>
      </c>
      <c r="X548" s="19">
        <v>5657935</v>
      </c>
      <c r="Y548" s="20">
        <f t="shared" si="117"/>
        <v>0</v>
      </c>
      <c r="Z548" s="20">
        <f t="shared" si="118"/>
        <v>0</v>
      </c>
      <c r="AA548" s="20">
        <f t="shared" si="119"/>
        <v>0</v>
      </c>
      <c r="AB548" s="21">
        <f t="shared" si="120"/>
        <v>0</v>
      </c>
    </row>
    <row r="549" spans="1:28" outlineLevel="2" x14ac:dyDescent="0.35">
      <c r="A549" s="15" t="s">
        <v>199</v>
      </c>
      <c r="B549" s="16" t="s">
        <v>33</v>
      </c>
      <c r="C549" s="16" t="s">
        <v>122</v>
      </c>
      <c r="D549" s="16" t="s">
        <v>127</v>
      </c>
      <c r="E549" s="16"/>
      <c r="F549" s="16">
        <v>280</v>
      </c>
      <c r="G549" s="16">
        <v>2210</v>
      </c>
      <c r="H549" s="16">
        <v>3480</v>
      </c>
      <c r="I549" s="17" t="s">
        <v>267</v>
      </c>
      <c r="J549" s="19">
        <v>0</v>
      </c>
      <c r="K549" s="19">
        <v>75220691.569999993</v>
      </c>
      <c r="L549" s="19">
        <v>0</v>
      </c>
      <c r="M549" s="19">
        <v>0</v>
      </c>
      <c r="N549" s="19">
        <v>0</v>
      </c>
      <c r="O549" s="19">
        <v>75220691.569999993</v>
      </c>
      <c r="P549" s="19">
        <v>65930109</v>
      </c>
      <c r="Q549" s="19">
        <v>0</v>
      </c>
      <c r="R549" s="19">
        <v>0</v>
      </c>
      <c r="S549" s="19">
        <v>3879240.51</v>
      </c>
      <c r="T549" s="19">
        <v>3879240.51</v>
      </c>
      <c r="U549" s="19">
        <v>5411342.0599999996</v>
      </c>
      <c r="V549" s="19">
        <v>5411342.0599999996</v>
      </c>
      <c r="W549" s="19">
        <v>0</v>
      </c>
      <c r="X549" s="19">
        <v>5411342.0599999931</v>
      </c>
      <c r="Y549" s="20">
        <f t="shared" si="117"/>
        <v>5.157145499506606E-2</v>
      </c>
      <c r="Z549" s="20">
        <f t="shared" si="118"/>
        <v>5.157145499506606E-2</v>
      </c>
      <c r="AA549" s="20">
        <f t="shared" si="119"/>
        <v>0.87648900354293835</v>
      </c>
      <c r="AB549" s="21">
        <f t="shared" si="120"/>
        <v>0.92806045853800445</v>
      </c>
    </row>
    <row r="550" spans="1:28" outlineLevel="2" x14ac:dyDescent="0.35">
      <c r="A550" s="15" t="s">
        <v>276</v>
      </c>
      <c r="B550" s="16" t="s">
        <v>281</v>
      </c>
      <c r="C550" s="16" t="s">
        <v>122</v>
      </c>
      <c r="D550" s="16" t="s">
        <v>127</v>
      </c>
      <c r="E550" s="16"/>
      <c r="F550" s="16">
        <v>280</v>
      </c>
      <c r="G550" s="16">
        <v>2210</v>
      </c>
      <c r="H550" s="16">
        <v>3480</v>
      </c>
      <c r="I550" s="17" t="s">
        <v>128</v>
      </c>
      <c r="J550" s="18">
        <v>15338531</v>
      </c>
      <c r="K550" s="19">
        <v>12353062</v>
      </c>
      <c r="L550" s="19">
        <v>0</v>
      </c>
      <c r="M550" s="19">
        <v>0</v>
      </c>
      <c r="N550" s="19">
        <v>0</v>
      </c>
      <c r="O550" s="19">
        <v>12353062</v>
      </c>
      <c r="P550" s="19">
        <v>0</v>
      </c>
      <c r="Q550" s="19">
        <v>992889.3</v>
      </c>
      <c r="R550" s="19">
        <v>0</v>
      </c>
      <c r="S550" s="19">
        <v>11360172.5</v>
      </c>
      <c r="T550" s="19">
        <v>11360172.5</v>
      </c>
      <c r="U550" s="19">
        <v>0</v>
      </c>
      <c r="V550" s="19">
        <v>0.2</v>
      </c>
      <c r="W550" s="19">
        <v>0</v>
      </c>
      <c r="X550" s="19">
        <v>0.19999999925494194</v>
      </c>
      <c r="Y550" s="20">
        <f t="shared" si="117"/>
        <v>0.91962401710604225</v>
      </c>
      <c r="Z550" s="20">
        <f t="shared" si="118"/>
        <v>0.91962401710604225</v>
      </c>
      <c r="AA550" s="20">
        <f t="shared" si="119"/>
        <v>8.0375966703639959E-2</v>
      </c>
      <c r="AB550" s="21">
        <f t="shared" si="120"/>
        <v>0.99999998380968225</v>
      </c>
    </row>
    <row r="551" spans="1:28" outlineLevel="2" x14ac:dyDescent="0.35">
      <c r="A551" s="15" t="s">
        <v>276</v>
      </c>
      <c r="B551" s="16" t="s">
        <v>309</v>
      </c>
      <c r="C551" s="16" t="s">
        <v>122</v>
      </c>
      <c r="D551" s="16" t="s">
        <v>127</v>
      </c>
      <c r="E551" s="16"/>
      <c r="F551" s="16">
        <v>280</v>
      </c>
      <c r="G551" s="16">
        <v>2210</v>
      </c>
      <c r="H551" s="16">
        <v>3480</v>
      </c>
      <c r="I551" s="17" t="s">
        <v>128</v>
      </c>
      <c r="J551" s="18">
        <v>189641</v>
      </c>
      <c r="K551" s="19">
        <v>189641</v>
      </c>
      <c r="L551" s="19">
        <v>0</v>
      </c>
      <c r="M551" s="19">
        <v>0</v>
      </c>
      <c r="N551" s="19">
        <v>0</v>
      </c>
      <c r="O551" s="19">
        <v>189641</v>
      </c>
      <c r="P551" s="19">
        <v>0</v>
      </c>
      <c r="Q551" s="19">
        <v>0</v>
      </c>
      <c r="R551" s="19">
        <v>0</v>
      </c>
      <c r="S551" s="19">
        <v>0</v>
      </c>
      <c r="T551" s="19">
        <v>0</v>
      </c>
      <c r="U551" s="19">
        <v>189641</v>
      </c>
      <c r="V551" s="19">
        <v>189641</v>
      </c>
      <c r="W551" s="19">
        <v>0</v>
      </c>
      <c r="X551" s="19">
        <v>189641</v>
      </c>
      <c r="Y551" s="20">
        <f t="shared" si="117"/>
        <v>0</v>
      </c>
      <c r="Z551" s="20">
        <f t="shared" si="118"/>
        <v>0</v>
      </c>
      <c r="AA551" s="20">
        <f t="shared" si="119"/>
        <v>0</v>
      </c>
      <c r="AB551" s="21">
        <f t="shared" si="120"/>
        <v>0</v>
      </c>
    </row>
    <row r="552" spans="1:28" outlineLevel="2" x14ac:dyDescent="0.35">
      <c r="A552" s="15" t="s">
        <v>346</v>
      </c>
      <c r="B552" s="16" t="s">
        <v>33</v>
      </c>
      <c r="C552" s="16" t="s">
        <v>122</v>
      </c>
      <c r="D552" s="16" t="s">
        <v>127</v>
      </c>
      <c r="E552" s="16"/>
      <c r="F552" s="16">
        <v>280</v>
      </c>
      <c r="G552" s="16">
        <v>2210</v>
      </c>
      <c r="H552" s="16">
        <v>3480</v>
      </c>
      <c r="I552" s="17" t="s">
        <v>128</v>
      </c>
      <c r="J552" s="18">
        <v>101887805</v>
      </c>
      <c r="K552" s="19">
        <v>102077505</v>
      </c>
      <c r="L552" s="19">
        <v>0</v>
      </c>
      <c r="M552" s="19">
        <v>0</v>
      </c>
      <c r="N552" s="19">
        <v>0</v>
      </c>
      <c r="O552" s="19">
        <v>102077505</v>
      </c>
      <c r="P552" s="19">
        <v>0</v>
      </c>
      <c r="Q552" s="19">
        <v>30665298.940000001</v>
      </c>
      <c r="R552" s="19">
        <v>30973447.449999999</v>
      </c>
      <c r="S552" s="19">
        <v>30724884.440000001</v>
      </c>
      <c r="T552" s="19">
        <v>30359442.440000001</v>
      </c>
      <c r="U552" s="19">
        <v>9713874.1699999999</v>
      </c>
      <c r="V552" s="19">
        <v>9713874.1699999999</v>
      </c>
      <c r="W552" s="19">
        <v>0</v>
      </c>
      <c r="X552" s="19">
        <v>9713874.1699999981</v>
      </c>
      <c r="Y552" s="20">
        <f t="shared" si="117"/>
        <v>0.3009956448288974</v>
      </c>
      <c r="Z552" s="20">
        <f t="shared" si="118"/>
        <v>0.3009956448288974</v>
      </c>
      <c r="AA552" s="20">
        <f t="shared" si="119"/>
        <v>0.60384260361771191</v>
      </c>
      <c r="AB552" s="21">
        <f t="shared" si="120"/>
        <v>0.90483824844660932</v>
      </c>
    </row>
    <row r="553" spans="1:28" outlineLevel="1" x14ac:dyDescent="0.35">
      <c r="A553" s="22"/>
      <c r="B553" s="23"/>
      <c r="C553" s="23"/>
      <c r="D553" s="23" t="s">
        <v>592</v>
      </c>
      <c r="E553" s="23"/>
      <c r="F553" s="23"/>
      <c r="G553" s="23"/>
      <c r="H553" s="23"/>
      <c r="I553" s="24"/>
      <c r="J553" s="25">
        <f t="shared" ref="J553:X553" si="125">SUBTOTAL(9,J548:J552)</f>
        <v>123073912</v>
      </c>
      <c r="K553" s="26">
        <f t="shared" si="125"/>
        <v>195498834.56999999</v>
      </c>
      <c r="L553" s="26">
        <f t="shared" si="125"/>
        <v>0</v>
      </c>
      <c r="M553" s="26">
        <f t="shared" si="125"/>
        <v>0</v>
      </c>
      <c r="N553" s="26">
        <f t="shared" si="125"/>
        <v>0</v>
      </c>
      <c r="O553" s="26">
        <f t="shared" si="125"/>
        <v>195498834.56999999</v>
      </c>
      <c r="P553" s="26">
        <f t="shared" si="125"/>
        <v>65930109</v>
      </c>
      <c r="Q553" s="26">
        <f t="shared" si="125"/>
        <v>31658188.240000002</v>
      </c>
      <c r="R553" s="26">
        <f t="shared" si="125"/>
        <v>30973447.449999999</v>
      </c>
      <c r="S553" s="26">
        <f t="shared" si="125"/>
        <v>45964297.450000003</v>
      </c>
      <c r="T553" s="26">
        <f t="shared" si="125"/>
        <v>45598855.450000003</v>
      </c>
      <c r="U553" s="26">
        <f t="shared" si="125"/>
        <v>15314857.23</v>
      </c>
      <c r="V553" s="26">
        <f t="shared" si="125"/>
        <v>20972792.43</v>
      </c>
      <c r="W553" s="26">
        <f t="shared" si="125"/>
        <v>0</v>
      </c>
      <c r="X553" s="26">
        <f t="shared" si="125"/>
        <v>20972792.429999992</v>
      </c>
      <c r="Y553" s="27">
        <f t="shared" si="117"/>
        <v>0.23511289748145328</v>
      </c>
      <c r="Z553" s="27">
        <f t="shared" si="118"/>
        <v>0.23511289748145328</v>
      </c>
      <c r="AA553" s="27">
        <f t="shared" si="119"/>
        <v>0.65760875236300909</v>
      </c>
      <c r="AB553" s="28">
        <f t="shared" si="120"/>
        <v>0.89272164984446234</v>
      </c>
    </row>
    <row r="554" spans="1:28" outlineLevel="2" x14ac:dyDescent="0.35">
      <c r="A554" s="15" t="s">
        <v>32</v>
      </c>
      <c r="B554" s="16" t="s">
        <v>33</v>
      </c>
      <c r="C554" s="16" t="s">
        <v>122</v>
      </c>
      <c r="D554" s="16" t="s">
        <v>129</v>
      </c>
      <c r="E554" s="16"/>
      <c r="F554" s="16">
        <v>280</v>
      </c>
      <c r="G554" s="16">
        <v>2210</v>
      </c>
      <c r="H554" s="16">
        <v>3480</v>
      </c>
      <c r="I554" s="17" t="s">
        <v>130</v>
      </c>
      <c r="J554" s="18">
        <v>8488000</v>
      </c>
      <c r="K554" s="19">
        <v>8422460</v>
      </c>
      <c r="L554" s="19">
        <v>0</v>
      </c>
      <c r="M554" s="19">
        <v>0</v>
      </c>
      <c r="N554" s="19">
        <v>0</v>
      </c>
      <c r="O554" s="19">
        <v>8422460</v>
      </c>
      <c r="P554" s="19">
        <v>0</v>
      </c>
      <c r="Q554" s="19">
        <v>2932677.85</v>
      </c>
      <c r="R554" s="19">
        <v>0</v>
      </c>
      <c r="S554" s="19">
        <v>3883306.2</v>
      </c>
      <c r="T554" s="19">
        <v>3883306.2</v>
      </c>
      <c r="U554" s="19">
        <v>1606475.95</v>
      </c>
      <c r="V554" s="19">
        <v>1606475.95</v>
      </c>
      <c r="W554" s="19">
        <v>0</v>
      </c>
      <c r="X554" s="19">
        <v>1606475.9500000002</v>
      </c>
      <c r="Y554" s="20">
        <f t="shared" si="117"/>
        <v>0.46106555566900886</v>
      </c>
      <c r="Z554" s="20">
        <f t="shared" si="118"/>
        <v>0.46106555566900886</v>
      </c>
      <c r="AA554" s="20">
        <f t="shared" si="119"/>
        <v>0.34819730221336759</v>
      </c>
      <c r="AB554" s="21">
        <f t="shared" si="120"/>
        <v>0.8092628578823764</v>
      </c>
    </row>
    <row r="555" spans="1:28" outlineLevel="2" x14ac:dyDescent="0.35">
      <c r="A555" s="15" t="s">
        <v>199</v>
      </c>
      <c r="B555" s="16" t="s">
        <v>33</v>
      </c>
      <c r="C555" s="16" t="s">
        <v>122</v>
      </c>
      <c r="D555" s="16" t="s">
        <v>129</v>
      </c>
      <c r="E555" s="16"/>
      <c r="F555" s="16">
        <v>280</v>
      </c>
      <c r="G555" s="16">
        <v>2210</v>
      </c>
      <c r="H555" s="16">
        <v>3480</v>
      </c>
      <c r="I555" s="17" t="s">
        <v>130</v>
      </c>
      <c r="J555" s="18">
        <v>64309500</v>
      </c>
      <c r="K555" s="19">
        <v>64309500</v>
      </c>
      <c r="L555" s="19">
        <v>0</v>
      </c>
      <c r="M555" s="19">
        <v>0</v>
      </c>
      <c r="N555" s="19">
        <v>0</v>
      </c>
      <c r="O555" s="19">
        <v>64309500</v>
      </c>
      <c r="P555" s="19">
        <v>0</v>
      </c>
      <c r="Q555" s="19">
        <v>8598.42</v>
      </c>
      <c r="R555" s="19">
        <v>931239.76</v>
      </c>
      <c r="S555" s="19">
        <v>28441987</v>
      </c>
      <c r="T555" s="19">
        <v>28250000</v>
      </c>
      <c r="U555" s="19">
        <v>34927674.82</v>
      </c>
      <c r="V555" s="19">
        <v>34927674.82</v>
      </c>
      <c r="W555" s="19">
        <v>0</v>
      </c>
      <c r="X555" s="19">
        <v>34927674.82</v>
      </c>
      <c r="Y555" s="20">
        <f t="shared" si="117"/>
        <v>0.44226726999898924</v>
      </c>
      <c r="Z555" s="20">
        <f t="shared" si="118"/>
        <v>0.44226726999898924</v>
      </c>
      <c r="AA555" s="20">
        <f t="shared" si="119"/>
        <v>1.4614297732061359E-2</v>
      </c>
      <c r="AB555" s="21">
        <f t="shared" si="120"/>
        <v>0.4568815677310506</v>
      </c>
    </row>
    <row r="556" spans="1:28" outlineLevel="2" x14ac:dyDescent="0.35">
      <c r="A556" s="15" t="s">
        <v>276</v>
      </c>
      <c r="B556" s="16" t="s">
        <v>309</v>
      </c>
      <c r="C556" s="16" t="s">
        <v>122</v>
      </c>
      <c r="D556" s="16" t="s">
        <v>129</v>
      </c>
      <c r="E556" s="16"/>
      <c r="F556" s="16">
        <v>280</v>
      </c>
      <c r="G556" s="16">
        <v>2210</v>
      </c>
      <c r="H556" s="16">
        <v>3480</v>
      </c>
      <c r="I556" s="17" t="s">
        <v>130</v>
      </c>
      <c r="J556" s="18">
        <v>17465700</v>
      </c>
      <c r="K556" s="19">
        <v>17465700</v>
      </c>
      <c r="L556" s="19">
        <v>0</v>
      </c>
      <c r="M556" s="19">
        <v>0</v>
      </c>
      <c r="N556" s="19">
        <v>0</v>
      </c>
      <c r="O556" s="19">
        <v>17465700</v>
      </c>
      <c r="P556" s="19">
        <v>0</v>
      </c>
      <c r="Q556" s="19">
        <v>0</v>
      </c>
      <c r="R556" s="19">
        <v>0</v>
      </c>
      <c r="S556" s="19">
        <v>0</v>
      </c>
      <c r="T556" s="19">
        <v>0</v>
      </c>
      <c r="U556" s="19">
        <v>12000000</v>
      </c>
      <c r="V556" s="19">
        <v>17465700</v>
      </c>
      <c r="W556" s="19">
        <v>0</v>
      </c>
      <c r="X556" s="19">
        <v>17465700</v>
      </c>
      <c r="Y556" s="20">
        <f t="shared" si="117"/>
        <v>0</v>
      </c>
      <c r="Z556" s="20">
        <f t="shared" si="118"/>
        <v>0</v>
      </c>
      <c r="AA556" s="20">
        <f t="shared" si="119"/>
        <v>0</v>
      </c>
      <c r="AB556" s="21">
        <f t="shared" si="120"/>
        <v>0</v>
      </c>
    </row>
    <row r="557" spans="1:28" outlineLevel="2" x14ac:dyDescent="0.35">
      <c r="A557" s="15" t="s">
        <v>326</v>
      </c>
      <c r="B557" s="16" t="s">
        <v>33</v>
      </c>
      <c r="C557" s="16" t="s">
        <v>122</v>
      </c>
      <c r="D557" s="16" t="s">
        <v>129</v>
      </c>
      <c r="E557" s="16"/>
      <c r="F557" s="16">
        <v>280</v>
      </c>
      <c r="G557" s="16">
        <v>2210</v>
      </c>
      <c r="H557" s="16">
        <v>3480</v>
      </c>
      <c r="I557" s="17" t="s">
        <v>130</v>
      </c>
      <c r="J557" s="18">
        <v>435443900</v>
      </c>
      <c r="K557" s="19">
        <v>0</v>
      </c>
      <c r="L557" s="19">
        <v>0</v>
      </c>
      <c r="M557" s="19">
        <v>0</v>
      </c>
      <c r="N557" s="19">
        <v>0</v>
      </c>
      <c r="O557" s="19">
        <v>0</v>
      </c>
      <c r="P557" s="19">
        <v>0</v>
      </c>
      <c r="Q557" s="19">
        <v>0</v>
      </c>
      <c r="R557" s="19">
        <v>0</v>
      </c>
      <c r="S557" s="19">
        <v>0</v>
      </c>
      <c r="T557" s="19">
        <v>0</v>
      </c>
      <c r="U557" s="19">
        <v>0</v>
      </c>
      <c r="V557" s="19">
        <v>0</v>
      </c>
      <c r="W557" s="19">
        <v>0</v>
      </c>
      <c r="X557" s="19">
        <v>0</v>
      </c>
      <c r="Y557" s="20">
        <v>0</v>
      </c>
      <c r="Z557" s="20">
        <v>0</v>
      </c>
      <c r="AA557" s="20">
        <v>0</v>
      </c>
      <c r="AB557" s="21">
        <v>0</v>
      </c>
    </row>
    <row r="558" spans="1:28" outlineLevel="2" x14ac:dyDescent="0.35">
      <c r="A558" s="15" t="s">
        <v>341</v>
      </c>
      <c r="B558" s="16" t="s">
        <v>33</v>
      </c>
      <c r="C558" s="16" t="s">
        <v>122</v>
      </c>
      <c r="D558" s="16" t="s">
        <v>129</v>
      </c>
      <c r="E558" s="16"/>
      <c r="F558" s="16">
        <v>280</v>
      </c>
      <c r="G558" s="16">
        <v>2210</v>
      </c>
      <c r="H558" s="16">
        <v>3480</v>
      </c>
      <c r="I558" s="17" t="s">
        <v>130</v>
      </c>
      <c r="J558" s="18">
        <v>140500000</v>
      </c>
      <c r="K558" s="19">
        <v>0</v>
      </c>
      <c r="L558" s="19">
        <v>0</v>
      </c>
      <c r="M558" s="19">
        <v>0</v>
      </c>
      <c r="N558" s="19">
        <v>0</v>
      </c>
      <c r="O558" s="19">
        <v>0</v>
      </c>
      <c r="P558" s="19">
        <v>0</v>
      </c>
      <c r="Q558" s="19">
        <v>0</v>
      </c>
      <c r="R558" s="19">
        <v>0</v>
      </c>
      <c r="S558" s="19">
        <v>0</v>
      </c>
      <c r="T558" s="19">
        <v>0</v>
      </c>
      <c r="U558" s="19">
        <v>0</v>
      </c>
      <c r="V558" s="19">
        <v>0</v>
      </c>
      <c r="W558" s="19">
        <v>0</v>
      </c>
      <c r="X558" s="19">
        <v>0</v>
      </c>
      <c r="Y558" s="20">
        <v>0</v>
      </c>
      <c r="Z558" s="20">
        <v>0</v>
      </c>
      <c r="AA558" s="20">
        <v>0</v>
      </c>
      <c r="AB558" s="21">
        <v>0</v>
      </c>
    </row>
    <row r="559" spans="1:28" outlineLevel="2" x14ac:dyDescent="0.35">
      <c r="A559" s="15" t="s">
        <v>346</v>
      </c>
      <c r="B559" s="16" t="s">
        <v>33</v>
      </c>
      <c r="C559" s="16" t="s">
        <v>122</v>
      </c>
      <c r="D559" s="16" t="s">
        <v>129</v>
      </c>
      <c r="E559" s="16"/>
      <c r="F559" s="16">
        <v>280</v>
      </c>
      <c r="G559" s="16">
        <v>2210</v>
      </c>
      <c r="H559" s="16">
        <v>3480</v>
      </c>
      <c r="I559" s="17" t="s">
        <v>130</v>
      </c>
      <c r="J559" s="18">
        <v>24229700</v>
      </c>
      <c r="K559" s="19">
        <v>24229700</v>
      </c>
      <c r="L559" s="19">
        <v>0</v>
      </c>
      <c r="M559" s="19">
        <v>0</v>
      </c>
      <c r="N559" s="19">
        <v>0</v>
      </c>
      <c r="O559" s="19">
        <v>24229700</v>
      </c>
      <c r="P559" s="19">
        <v>0</v>
      </c>
      <c r="Q559" s="19">
        <v>0</v>
      </c>
      <c r="R559" s="19">
        <v>0</v>
      </c>
      <c r="S559" s="19">
        <v>11414612.02</v>
      </c>
      <c r="T559" s="19">
        <v>11414612.02</v>
      </c>
      <c r="U559" s="19">
        <v>5815087.9800000004</v>
      </c>
      <c r="V559" s="19">
        <v>12815087.98</v>
      </c>
      <c r="W559" s="19">
        <v>0</v>
      </c>
      <c r="X559" s="19">
        <v>12815087.98</v>
      </c>
      <c r="Y559" s="20">
        <f t="shared" ref="Y559:Y568" si="126">S559/K559</f>
        <v>0.47110001444508187</v>
      </c>
      <c r="Z559" s="20">
        <f t="shared" ref="Z559:Z568" si="127">S559/O559</f>
        <v>0.47110001444508187</v>
      </c>
      <c r="AA559" s="20">
        <f t="shared" ref="AA559:AA568" si="128">(P559+Q559+R559)/O559</f>
        <v>0</v>
      </c>
      <c r="AB559" s="21">
        <f t="shared" ref="AB559:AB568" si="129">Z559+AA559</f>
        <v>0.47110001444508187</v>
      </c>
    </row>
    <row r="560" spans="1:28" outlineLevel="1" x14ac:dyDescent="0.35">
      <c r="A560" s="22"/>
      <c r="B560" s="23"/>
      <c r="C560" s="23"/>
      <c r="D560" s="23" t="s">
        <v>593</v>
      </c>
      <c r="E560" s="23"/>
      <c r="F560" s="23"/>
      <c r="G560" s="23"/>
      <c r="H560" s="23"/>
      <c r="I560" s="24"/>
      <c r="J560" s="25">
        <f t="shared" ref="J560:X560" si="130">SUBTOTAL(9,J554:J559)</f>
        <v>690436800</v>
      </c>
      <c r="K560" s="26">
        <f t="shared" si="130"/>
        <v>114427360</v>
      </c>
      <c r="L560" s="26">
        <f t="shared" si="130"/>
        <v>0</v>
      </c>
      <c r="M560" s="26">
        <f t="shared" si="130"/>
        <v>0</v>
      </c>
      <c r="N560" s="26">
        <f t="shared" si="130"/>
        <v>0</v>
      </c>
      <c r="O560" s="26">
        <f t="shared" si="130"/>
        <v>114427360</v>
      </c>
      <c r="P560" s="26">
        <f t="shared" si="130"/>
        <v>0</v>
      </c>
      <c r="Q560" s="26">
        <f t="shared" si="130"/>
        <v>2941276.27</v>
      </c>
      <c r="R560" s="26">
        <f t="shared" si="130"/>
        <v>931239.76</v>
      </c>
      <c r="S560" s="26">
        <f t="shared" si="130"/>
        <v>43739905.219999999</v>
      </c>
      <c r="T560" s="26">
        <f t="shared" si="130"/>
        <v>43547918.219999999</v>
      </c>
      <c r="U560" s="26">
        <f t="shared" si="130"/>
        <v>54349238.75</v>
      </c>
      <c r="V560" s="26">
        <f t="shared" si="130"/>
        <v>66814938.75</v>
      </c>
      <c r="W560" s="26">
        <f t="shared" si="130"/>
        <v>0</v>
      </c>
      <c r="X560" s="26">
        <f t="shared" si="130"/>
        <v>66814938.75</v>
      </c>
      <c r="Y560" s="27">
        <f t="shared" si="126"/>
        <v>0.38225040951744405</v>
      </c>
      <c r="Z560" s="27">
        <f t="shared" si="127"/>
        <v>0.38225040951744405</v>
      </c>
      <c r="AA560" s="27">
        <f t="shared" si="128"/>
        <v>3.384257078027493E-2</v>
      </c>
      <c r="AB560" s="28">
        <f t="shared" si="129"/>
        <v>0.41609298029771896</v>
      </c>
    </row>
    <row r="561" spans="1:28" outlineLevel="2" x14ac:dyDescent="0.35">
      <c r="A561" s="15" t="s">
        <v>32</v>
      </c>
      <c r="B561" s="16" t="s">
        <v>33</v>
      </c>
      <c r="C561" s="16" t="s">
        <v>122</v>
      </c>
      <c r="D561" s="16" t="s">
        <v>131</v>
      </c>
      <c r="E561" s="16"/>
      <c r="F561" s="16">
        <v>280</v>
      </c>
      <c r="G561" s="16">
        <v>2210</v>
      </c>
      <c r="H561" s="16">
        <v>3480</v>
      </c>
      <c r="I561" s="17" t="s">
        <v>132</v>
      </c>
      <c r="J561" s="18">
        <v>2530300</v>
      </c>
      <c r="K561" s="19">
        <v>2530300</v>
      </c>
      <c r="L561" s="19">
        <v>0</v>
      </c>
      <c r="M561" s="19">
        <v>0</v>
      </c>
      <c r="N561" s="19">
        <v>0</v>
      </c>
      <c r="O561" s="19">
        <v>2530300</v>
      </c>
      <c r="P561" s="19">
        <v>0</v>
      </c>
      <c r="Q561" s="19">
        <v>180800</v>
      </c>
      <c r="R561" s="19">
        <v>0</v>
      </c>
      <c r="S561" s="19">
        <v>1817944</v>
      </c>
      <c r="T561" s="19">
        <v>1817944</v>
      </c>
      <c r="U561" s="19">
        <v>531556</v>
      </c>
      <c r="V561" s="19">
        <v>531556</v>
      </c>
      <c r="W561" s="19">
        <v>0</v>
      </c>
      <c r="X561" s="19">
        <v>531556</v>
      </c>
      <c r="Y561" s="20">
        <f t="shared" si="126"/>
        <v>0.71846974667035535</v>
      </c>
      <c r="Z561" s="20">
        <f t="shared" si="127"/>
        <v>0.71846974667035535</v>
      </c>
      <c r="AA561" s="20">
        <f t="shared" si="128"/>
        <v>7.1453977789194961E-2</v>
      </c>
      <c r="AB561" s="21">
        <f t="shared" si="129"/>
        <v>0.78992372445955028</v>
      </c>
    </row>
    <row r="562" spans="1:28" outlineLevel="2" x14ac:dyDescent="0.35">
      <c r="A562" s="15" t="s">
        <v>199</v>
      </c>
      <c r="B562" s="16" t="s">
        <v>33</v>
      </c>
      <c r="C562" s="16" t="s">
        <v>122</v>
      </c>
      <c r="D562" s="16" t="s">
        <v>131</v>
      </c>
      <c r="E562" s="16"/>
      <c r="F562" s="16">
        <v>280</v>
      </c>
      <c r="G562" s="16">
        <v>2210</v>
      </c>
      <c r="H562" s="16">
        <v>3480</v>
      </c>
      <c r="I562" s="17" t="s">
        <v>132</v>
      </c>
      <c r="J562" s="18">
        <v>4803300</v>
      </c>
      <c r="K562" s="19">
        <v>9418300</v>
      </c>
      <c r="L562" s="19">
        <v>0</v>
      </c>
      <c r="M562" s="19">
        <v>0</v>
      </c>
      <c r="N562" s="19">
        <v>0</v>
      </c>
      <c r="O562" s="19">
        <v>9418300</v>
      </c>
      <c r="P562" s="19">
        <v>0</v>
      </c>
      <c r="Q562" s="19">
        <v>6047401.4400000004</v>
      </c>
      <c r="R562" s="19">
        <v>0</v>
      </c>
      <c r="S562" s="19">
        <v>397742.6</v>
      </c>
      <c r="T562" s="19">
        <v>397742.6</v>
      </c>
      <c r="U562" s="19">
        <v>2973155.96</v>
      </c>
      <c r="V562" s="19">
        <v>2973155.96</v>
      </c>
      <c r="W562" s="19">
        <v>0</v>
      </c>
      <c r="X562" s="19">
        <v>2973155.9599999995</v>
      </c>
      <c r="Y562" s="20">
        <f t="shared" si="126"/>
        <v>4.2230827219349565E-2</v>
      </c>
      <c r="Z562" s="20">
        <f t="shared" si="127"/>
        <v>4.2230827219349565E-2</v>
      </c>
      <c r="AA562" s="20">
        <f t="shared" si="128"/>
        <v>0.64209055137339011</v>
      </c>
      <c r="AB562" s="21">
        <f t="shared" si="129"/>
        <v>0.68432137859273967</v>
      </c>
    </row>
    <row r="563" spans="1:28" outlineLevel="2" x14ac:dyDescent="0.35">
      <c r="A563" s="15" t="s">
        <v>346</v>
      </c>
      <c r="B563" s="16" t="s">
        <v>33</v>
      </c>
      <c r="C563" s="16" t="s">
        <v>122</v>
      </c>
      <c r="D563" s="16" t="s">
        <v>131</v>
      </c>
      <c r="E563" s="16"/>
      <c r="F563" s="16">
        <v>280</v>
      </c>
      <c r="G563" s="16">
        <v>2210</v>
      </c>
      <c r="H563" s="16">
        <v>3480</v>
      </c>
      <c r="I563" s="17" t="s">
        <v>132</v>
      </c>
      <c r="J563" s="18">
        <v>2476900</v>
      </c>
      <c r="K563" s="19">
        <v>2472822</v>
      </c>
      <c r="L563" s="19">
        <v>0</v>
      </c>
      <c r="M563" s="19">
        <v>0</v>
      </c>
      <c r="N563" s="19">
        <v>0</v>
      </c>
      <c r="O563" s="19">
        <v>2472822</v>
      </c>
      <c r="P563" s="19">
        <v>0</v>
      </c>
      <c r="Q563" s="19">
        <v>0</v>
      </c>
      <c r="R563" s="19">
        <v>0</v>
      </c>
      <c r="S563" s="19">
        <v>2261130</v>
      </c>
      <c r="T563" s="19">
        <v>2261130</v>
      </c>
      <c r="U563" s="19">
        <v>0</v>
      </c>
      <c r="V563" s="19">
        <v>211692</v>
      </c>
      <c r="W563" s="19">
        <v>0</v>
      </c>
      <c r="X563" s="19">
        <v>211692</v>
      </c>
      <c r="Y563" s="20">
        <f t="shared" si="126"/>
        <v>0.91439254422679839</v>
      </c>
      <c r="Z563" s="20">
        <f t="shared" si="127"/>
        <v>0.91439254422679839</v>
      </c>
      <c r="AA563" s="20">
        <f t="shared" si="128"/>
        <v>0</v>
      </c>
      <c r="AB563" s="21">
        <f t="shared" si="129"/>
        <v>0.91439254422679839</v>
      </c>
    </row>
    <row r="564" spans="1:28" outlineLevel="1" x14ac:dyDescent="0.35">
      <c r="A564" s="22"/>
      <c r="B564" s="23"/>
      <c r="C564" s="23"/>
      <c r="D564" s="23" t="s">
        <v>594</v>
      </c>
      <c r="E564" s="23"/>
      <c r="F564" s="23"/>
      <c r="G564" s="23"/>
      <c r="H564" s="23"/>
      <c r="I564" s="24"/>
      <c r="J564" s="25">
        <f t="shared" ref="J564:X564" si="131">SUBTOTAL(9,J561:J563)</f>
        <v>9810500</v>
      </c>
      <c r="K564" s="26">
        <f t="shared" si="131"/>
        <v>14421422</v>
      </c>
      <c r="L564" s="26">
        <f t="shared" si="131"/>
        <v>0</v>
      </c>
      <c r="M564" s="26">
        <f t="shared" si="131"/>
        <v>0</v>
      </c>
      <c r="N564" s="26">
        <f t="shared" si="131"/>
        <v>0</v>
      </c>
      <c r="O564" s="26">
        <f t="shared" si="131"/>
        <v>14421422</v>
      </c>
      <c r="P564" s="26">
        <f t="shared" si="131"/>
        <v>0</v>
      </c>
      <c r="Q564" s="26">
        <f t="shared" si="131"/>
        <v>6228201.4400000004</v>
      </c>
      <c r="R564" s="26">
        <f t="shared" si="131"/>
        <v>0</v>
      </c>
      <c r="S564" s="26">
        <f t="shared" si="131"/>
        <v>4476816.5999999996</v>
      </c>
      <c r="T564" s="26">
        <f t="shared" si="131"/>
        <v>4476816.5999999996</v>
      </c>
      <c r="U564" s="26">
        <f t="shared" si="131"/>
        <v>3504711.96</v>
      </c>
      <c r="V564" s="26">
        <f t="shared" si="131"/>
        <v>3716403.96</v>
      </c>
      <c r="W564" s="26">
        <f t="shared" si="131"/>
        <v>0</v>
      </c>
      <c r="X564" s="26">
        <f t="shared" si="131"/>
        <v>3716403.9599999995</v>
      </c>
      <c r="Y564" s="27">
        <f t="shared" si="126"/>
        <v>0.31042823654976603</v>
      </c>
      <c r="Z564" s="27">
        <f t="shared" si="127"/>
        <v>0.31042823654976603</v>
      </c>
      <c r="AA564" s="27">
        <f t="shared" si="128"/>
        <v>0.43187152002070256</v>
      </c>
      <c r="AB564" s="28">
        <f t="shared" si="129"/>
        <v>0.74229975657046854</v>
      </c>
    </row>
    <row r="565" spans="1:28" outlineLevel="2" x14ac:dyDescent="0.35">
      <c r="A565" s="15" t="s">
        <v>276</v>
      </c>
      <c r="B565" s="16" t="s">
        <v>281</v>
      </c>
      <c r="C565" s="16" t="s">
        <v>122</v>
      </c>
      <c r="D565" s="16" t="s">
        <v>285</v>
      </c>
      <c r="E565" s="16"/>
      <c r="F565" s="16">
        <v>280</v>
      </c>
      <c r="G565" s="16">
        <v>2210</v>
      </c>
      <c r="H565" s="16">
        <v>3480</v>
      </c>
      <c r="I565" s="17" t="s">
        <v>286</v>
      </c>
      <c r="J565" s="18">
        <v>788936000</v>
      </c>
      <c r="K565" s="19">
        <v>788936000</v>
      </c>
      <c r="L565" s="19">
        <v>0</v>
      </c>
      <c r="M565" s="19">
        <v>0</v>
      </c>
      <c r="N565" s="19">
        <v>0</v>
      </c>
      <c r="O565" s="19">
        <v>788936000</v>
      </c>
      <c r="P565" s="19">
        <v>0</v>
      </c>
      <c r="Q565" s="19">
        <v>22890856.25</v>
      </c>
      <c r="R565" s="19">
        <v>16061820</v>
      </c>
      <c r="S565" s="19">
        <v>416963591.76999998</v>
      </c>
      <c r="T565" s="19">
        <v>402265568.76999998</v>
      </c>
      <c r="U565" s="19">
        <v>30310157.98</v>
      </c>
      <c r="V565" s="19">
        <v>333019731.98000002</v>
      </c>
      <c r="W565" s="19">
        <v>0</v>
      </c>
      <c r="X565" s="19">
        <v>333019731.98000002</v>
      </c>
      <c r="Y565" s="20">
        <f t="shared" si="126"/>
        <v>0.52851383606528279</v>
      </c>
      <c r="Z565" s="20">
        <f t="shared" si="127"/>
        <v>0.52851383606528279</v>
      </c>
      <c r="AA565" s="20">
        <f t="shared" si="128"/>
        <v>4.9373683353275806E-2</v>
      </c>
      <c r="AB565" s="21">
        <f t="shared" si="129"/>
        <v>0.57788751941855865</v>
      </c>
    </row>
    <row r="566" spans="1:28" outlineLevel="2" x14ac:dyDescent="0.35">
      <c r="A566" s="15" t="s">
        <v>276</v>
      </c>
      <c r="B566" s="16" t="s">
        <v>309</v>
      </c>
      <c r="C566" s="16" t="s">
        <v>122</v>
      </c>
      <c r="D566" s="16" t="s">
        <v>285</v>
      </c>
      <c r="E566" s="16"/>
      <c r="F566" s="16">
        <v>280</v>
      </c>
      <c r="G566" s="16">
        <v>2210</v>
      </c>
      <c r="H566" s="16">
        <v>3480</v>
      </c>
      <c r="I566" s="17" t="s">
        <v>286</v>
      </c>
      <c r="J566" s="18">
        <v>32000000</v>
      </c>
      <c r="K566" s="19">
        <v>32000000</v>
      </c>
      <c r="L566" s="19">
        <v>0</v>
      </c>
      <c r="M566" s="19">
        <v>0</v>
      </c>
      <c r="N566" s="19">
        <v>0</v>
      </c>
      <c r="O566" s="19">
        <v>32000000</v>
      </c>
      <c r="P566" s="19">
        <v>0</v>
      </c>
      <c r="Q566" s="19">
        <v>0</v>
      </c>
      <c r="R566" s="19">
        <v>0</v>
      </c>
      <c r="S566" s="19">
        <v>0</v>
      </c>
      <c r="T566" s="19">
        <v>0</v>
      </c>
      <c r="U566" s="19">
        <v>32000000</v>
      </c>
      <c r="V566" s="19">
        <v>32000000</v>
      </c>
      <c r="W566" s="19">
        <v>0</v>
      </c>
      <c r="X566" s="19">
        <v>32000000</v>
      </c>
      <c r="Y566" s="20">
        <f t="shared" si="126"/>
        <v>0</v>
      </c>
      <c r="Z566" s="20">
        <f t="shared" si="127"/>
        <v>0</v>
      </c>
      <c r="AA566" s="20">
        <f t="shared" si="128"/>
        <v>0</v>
      </c>
      <c r="AB566" s="21">
        <f t="shared" si="129"/>
        <v>0</v>
      </c>
    </row>
    <row r="567" spans="1:28" outlineLevel="2" x14ac:dyDescent="0.35">
      <c r="A567" s="15" t="s">
        <v>317</v>
      </c>
      <c r="B567" s="16" t="s">
        <v>33</v>
      </c>
      <c r="C567" s="16" t="s">
        <v>122</v>
      </c>
      <c r="D567" s="16" t="s">
        <v>285</v>
      </c>
      <c r="E567" s="16"/>
      <c r="F567" s="16">
        <v>280</v>
      </c>
      <c r="G567" s="16">
        <v>2210</v>
      </c>
      <c r="H567" s="16">
        <v>3480</v>
      </c>
      <c r="I567" s="17" t="s">
        <v>286</v>
      </c>
      <c r="J567" s="18">
        <v>2170658187</v>
      </c>
      <c r="K567" s="19">
        <v>1835160600</v>
      </c>
      <c r="L567" s="19">
        <v>0</v>
      </c>
      <c r="M567" s="19">
        <v>0</v>
      </c>
      <c r="N567" s="19">
        <v>0</v>
      </c>
      <c r="O567" s="19">
        <v>1835160600</v>
      </c>
      <c r="P567" s="19">
        <v>0</v>
      </c>
      <c r="Q567" s="19">
        <v>409358343.31999999</v>
      </c>
      <c r="R567" s="19">
        <v>242358002.59999999</v>
      </c>
      <c r="S567" s="19">
        <v>1158444253.54</v>
      </c>
      <c r="T567" s="19">
        <v>1158444253.54</v>
      </c>
      <c r="U567" s="19">
        <v>25000000.539999999</v>
      </c>
      <c r="V567" s="19">
        <v>25000000.539999999</v>
      </c>
      <c r="W567" s="19">
        <v>0</v>
      </c>
      <c r="X567" s="19">
        <v>25000000.5400002</v>
      </c>
      <c r="Y567" s="20">
        <f t="shared" si="126"/>
        <v>0.63124952308806104</v>
      </c>
      <c r="Z567" s="20">
        <f t="shared" si="127"/>
        <v>0.63124952308806104</v>
      </c>
      <c r="AA567" s="20">
        <f t="shared" si="128"/>
        <v>0.35512769068821548</v>
      </c>
      <c r="AB567" s="21">
        <f t="shared" si="129"/>
        <v>0.98637721377627652</v>
      </c>
    </row>
    <row r="568" spans="1:28" outlineLevel="2" x14ac:dyDescent="0.35">
      <c r="A568" s="15" t="s">
        <v>326</v>
      </c>
      <c r="B568" s="16" t="s">
        <v>33</v>
      </c>
      <c r="C568" s="16" t="s">
        <v>122</v>
      </c>
      <c r="D568" s="16" t="s">
        <v>285</v>
      </c>
      <c r="E568" s="16"/>
      <c r="F568" s="16">
        <v>280</v>
      </c>
      <c r="G568" s="16">
        <v>2210</v>
      </c>
      <c r="H568" s="16">
        <v>3480</v>
      </c>
      <c r="I568" s="17" t="s">
        <v>286</v>
      </c>
      <c r="J568" s="18">
        <v>1084823265</v>
      </c>
      <c r="K568" s="19">
        <v>1084823265</v>
      </c>
      <c r="L568" s="19">
        <v>0</v>
      </c>
      <c r="M568" s="19">
        <v>0</v>
      </c>
      <c r="N568" s="19">
        <v>0</v>
      </c>
      <c r="O568" s="19">
        <v>1084823265</v>
      </c>
      <c r="P568" s="19">
        <v>0</v>
      </c>
      <c r="Q568" s="19">
        <v>0</v>
      </c>
      <c r="R568" s="19">
        <v>100308563.2</v>
      </c>
      <c r="S568" s="19">
        <v>0</v>
      </c>
      <c r="T568" s="19">
        <v>0</v>
      </c>
      <c r="U568" s="19">
        <v>691436.8</v>
      </c>
      <c r="V568" s="19">
        <v>984514701.79999995</v>
      </c>
      <c r="W568" s="19">
        <v>0</v>
      </c>
      <c r="X568" s="19">
        <v>984514701.79999995</v>
      </c>
      <c r="Y568" s="20">
        <f t="shared" si="126"/>
        <v>0</v>
      </c>
      <c r="Z568" s="20">
        <f t="shared" si="127"/>
        <v>0</v>
      </c>
      <c r="AA568" s="20">
        <f t="shared" si="128"/>
        <v>9.2465350289109072E-2</v>
      </c>
      <c r="AB568" s="21">
        <f t="shared" si="129"/>
        <v>9.2465350289109072E-2</v>
      </c>
    </row>
    <row r="569" spans="1:28" outlineLevel="2" x14ac:dyDescent="0.35">
      <c r="A569" s="15" t="s">
        <v>346</v>
      </c>
      <c r="B569" s="16" t="s">
        <v>33</v>
      </c>
      <c r="C569" s="16" t="s">
        <v>122</v>
      </c>
      <c r="D569" s="16" t="s">
        <v>285</v>
      </c>
      <c r="E569" s="16"/>
      <c r="F569" s="16">
        <v>280</v>
      </c>
      <c r="G569" s="16">
        <v>2210</v>
      </c>
      <c r="H569" s="16">
        <v>3480</v>
      </c>
      <c r="I569" s="17" t="s">
        <v>286</v>
      </c>
      <c r="J569" s="18">
        <v>189700</v>
      </c>
      <c r="K569" s="19">
        <v>0</v>
      </c>
      <c r="L569" s="19">
        <v>0</v>
      </c>
      <c r="M569" s="19">
        <v>0</v>
      </c>
      <c r="N569" s="19">
        <v>0</v>
      </c>
      <c r="O569" s="19">
        <v>0</v>
      </c>
      <c r="P569" s="19">
        <v>0</v>
      </c>
      <c r="Q569" s="19">
        <v>0</v>
      </c>
      <c r="R569" s="19">
        <v>0</v>
      </c>
      <c r="S569" s="19">
        <v>0</v>
      </c>
      <c r="T569" s="19">
        <v>0</v>
      </c>
      <c r="U569" s="19">
        <v>0</v>
      </c>
      <c r="V569" s="19">
        <v>0</v>
      </c>
      <c r="W569" s="19">
        <v>0</v>
      </c>
      <c r="X569" s="19">
        <v>0</v>
      </c>
      <c r="Y569" s="20">
        <v>0</v>
      </c>
      <c r="Z569" s="20">
        <v>0</v>
      </c>
      <c r="AA569" s="20">
        <v>0</v>
      </c>
      <c r="AB569" s="21">
        <v>0</v>
      </c>
    </row>
    <row r="570" spans="1:28" outlineLevel="1" x14ac:dyDescent="0.35">
      <c r="A570" s="22"/>
      <c r="B570" s="23"/>
      <c r="C570" s="23"/>
      <c r="D570" s="23" t="s">
        <v>595</v>
      </c>
      <c r="E570" s="23"/>
      <c r="F570" s="23"/>
      <c r="G570" s="23"/>
      <c r="H570" s="23"/>
      <c r="I570" s="24"/>
      <c r="J570" s="25">
        <f t="shared" ref="J570:X570" si="132">SUBTOTAL(9,J565:J569)</f>
        <v>4076607152</v>
      </c>
      <c r="K570" s="26">
        <f t="shared" si="132"/>
        <v>3740919865</v>
      </c>
      <c r="L570" s="26">
        <f t="shared" si="132"/>
        <v>0</v>
      </c>
      <c r="M570" s="26">
        <f t="shared" si="132"/>
        <v>0</v>
      </c>
      <c r="N570" s="26">
        <f t="shared" si="132"/>
        <v>0</v>
      </c>
      <c r="O570" s="26">
        <f t="shared" si="132"/>
        <v>3740919865</v>
      </c>
      <c r="P570" s="26">
        <f t="shared" si="132"/>
        <v>0</v>
      </c>
      <c r="Q570" s="26">
        <f t="shared" si="132"/>
        <v>432249199.56999999</v>
      </c>
      <c r="R570" s="26">
        <f t="shared" si="132"/>
        <v>358728385.80000001</v>
      </c>
      <c r="S570" s="26">
        <f t="shared" si="132"/>
        <v>1575407845.3099999</v>
      </c>
      <c r="T570" s="26">
        <f t="shared" si="132"/>
        <v>1560709822.3099999</v>
      </c>
      <c r="U570" s="26">
        <f t="shared" si="132"/>
        <v>88001595.320000008</v>
      </c>
      <c r="V570" s="26">
        <f t="shared" si="132"/>
        <v>1374534434.3199999</v>
      </c>
      <c r="W570" s="26">
        <f t="shared" si="132"/>
        <v>0</v>
      </c>
      <c r="X570" s="26">
        <f t="shared" si="132"/>
        <v>1374534434.3200002</v>
      </c>
      <c r="Y570" s="27">
        <f t="shared" ref="Y570:Y633" si="133">S570/K570</f>
        <v>0.42112846630303319</v>
      </c>
      <c r="Z570" s="27">
        <f t="shared" ref="Z570:Z633" si="134">S570/O570</f>
        <v>0.42112846630303319</v>
      </c>
      <c r="AA570" s="27">
        <f t="shared" ref="AA570:AA633" si="135">(P570+Q570+R570)/O570</f>
        <v>0.21143932880529639</v>
      </c>
      <c r="AB570" s="28">
        <f t="shared" ref="AB570:AB633" si="136">Z570+AA570</f>
        <v>0.63256779510832961</v>
      </c>
    </row>
    <row r="571" spans="1:28" outlineLevel="2" x14ac:dyDescent="0.35">
      <c r="A571" s="15" t="s">
        <v>32</v>
      </c>
      <c r="B571" s="16" t="s">
        <v>33</v>
      </c>
      <c r="C571" s="16" t="s">
        <v>122</v>
      </c>
      <c r="D571" s="16" t="s">
        <v>133</v>
      </c>
      <c r="E571" s="16"/>
      <c r="F571" s="16">
        <v>280</v>
      </c>
      <c r="G571" s="16">
        <v>2210</v>
      </c>
      <c r="H571" s="16">
        <v>3480</v>
      </c>
      <c r="I571" s="17" t="s">
        <v>134</v>
      </c>
      <c r="J571" s="18">
        <v>741838</v>
      </c>
      <c r="K571" s="19">
        <v>741838</v>
      </c>
      <c r="L571" s="19">
        <v>0</v>
      </c>
      <c r="M571" s="19">
        <v>0</v>
      </c>
      <c r="N571" s="19">
        <v>0</v>
      </c>
      <c r="O571" s="19">
        <v>741838</v>
      </c>
      <c r="P571" s="19">
        <v>0</v>
      </c>
      <c r="Q571" s="19">
        <v>0</v>
      </c>
      <c r="R571" s="19">
        <v>0</v>
      </c>
      <c r="S571" s="19">
        <v>0</v>
      </c>
      <c r="T571" s="19">
        <v>0</v>
      </c>
      <c r="U571" s="19">
        <v>741838</v>
      </c>
      <c r="V571" s="19">
        <v>741838</v>
      </c>
      <c r="W571" s="19">
        <v>0</v>
      </c>
      <c r="X571" s="19">
        <v>741838</v>
      </c>
      <c r="Y571" s="20">
        <f t="shared" si="133"/>
        <v>0</v>
      </c>
      <c r="Z571" s="20">
        <f t="shared" si="134"/>
        <v>0</v>
      </c>
      <c r="AA571" s="20">
        <f t="shared" si="135"/>
        <v>0</v>
      </c>
      <c r="AB571" s="21">
        <f t="shared" si="136"/>
        <v>0</v>
      </c>
    </row>
    <row r="572" spans="1:28" outlineLevel="2" x14ac:dyDescent="0.35">
      <c r="A572" s="15" t="s">
        <v>199</v>
      </c>
      <c r="B572" s="16" t="s">
        <v>33</v>
      </c>
      <c r="C572" s="16" t="s">
        <v>122</v>
      </c>
      <c r="D572" s="16" t="s">
        <v>133</v>
      </c>
      <c r="E572" s="16"/>
      <c r="F572" s="16">
        <v>280</v>
      </c>
      <c r="G572" s="16">
        <v>2210</v>
      </c>
      <c r="H572" s="16">
        <v>3480</v>
      </c>
      <c r="I572" s="17" t="s">
        <v>134</v>
      </c>
      <c r="J572" s="18">
        <v>86277180</v>
      </c>
      <c r="K572" s="19">
        <v>35856488.43</v>
      </c>
      <c r="L572" s="19">
        <v>0</v>
      </c>
      <c r="M572" s="19">
        <v>0</v>
      </c>
      <c r="N572" s="19">
        <v>0</v>
      </c>
      <c r="O572" s="19">
        <v>35856488.43</v>
      </c>
      <c r="P572" s="19">
        <v>1815597</v>
      </c>
      <c r="Q572" s="19">
        <v>196590.76</v>
      </c>
      <c r="R572" s="19">
        <v>0</v>
      </c>
      <c r="S572" s="19">
        <v>8882785.1600000001</v>
      </c>
      <c r="T572" s="19">
        <v>8882785.1600000001</v>
      </c>
      <c r="U572" s="19">
        <v>24961515.510000002</v>
      </c>
      <c r="V572" s="19">
        <v>24961515.510000002</v>
      </c>
      <c r="W572" s="19">
        <v>0</v>
      </c>
      <c r="X572" s="19">
        <v>24961515.510000002</v>
      </c>
      <c r="Y572" s="20">
        <f t="shared" si="133"/>
        <v>0.24773159751382828</v>
      </c>
      <c r="Z572" s="20">
        <f t="shared" si="134"/>
        <v>0.24773159751382828</v>
      </c>
      <c r="AA572" s="20">
        <f t="shared" si="135"/>
        <v>5.6117814323291784E-2</v>
      </c>
      <c r="AB572" s="21">
        <f t="shared" si="136"/>
        <v>0.30384941183712005</v>
      </c>
    </row>
    <row r="573" spans="1:28" outlineLevel="2" x14ac:dyDescent="0.35">
      <c r="A573" s="15" t="s">
        <v>317</v>
      </c>
      <c r="B573" s="16" t="s">
        <v>33</v>
      </c>
      <c r="C573" s="16" t="s">
        <v>122</v>
      </c>
      <c r="D573" s="16" t="s">
        <v>133</v>
      </c>
      <c r="E573" s="16"/>
      <c r="F573" s="16">
        <v>280</v>
      </c>
      <c r="G573" s="16">
        <v>2210</v>
      </c>
      <c r="H573" s="16">
        <v>3480</v>
      </c>
      <c r="I573" s="17" t="s">
        <v>321</v>
      </c>
      <c r="J573" s="19">
        <v>0</v>
      </c>
      <c r="K573" s="19">
        <v>0.01</v>
      </c>
      <c r="L573" s="19">
        <v>0</v>
      </c>
      <c r="M573" s="19">
        <v>0</v>
      </c>
      <c r="N573" s="19">
        <v>0</v>
      </c>
      <c r="O573" s="19">
        <v>0.01</v>
      </c>
      <c r="P573" s="19">
        <v>0</v>
      </c>
      <c r="Q573" s="19">
        <v>0.01</v>
      </c>
      <c r="R573" s="19">
        <v>0</v>
      </c>
      <c r="S573" s="19">
        <v>0</v>
      </c>
      <c r="T573" s="19">
        <v>0</v>
      </c>
      <c r="U573" s="19">
        <v>0</v>
      </c>
      <c r="V573" s="19">
        <v>0</v>
      </c>
      <c r="W573" s="19">
        <v>0</v>
      </c>
      <c r="X573" s="19">
        <v>0</v>
      </c>
      <c r="Y573" s="20">
        <f t="shared" si="133"/>
        <v>0</v>
      </c>
      <c r="Z573" s="20">
        <f t="shared" si="134"/>
        <v>0</v>
      </c>
      <c r="AA573" s="20">
        <f t="shared" si="135"/>
        <v>1</v>
      </c>
      <c r="AB573" s="21">
        <f t="shared" si="136"/>
        <v>1</v>
      </c>
    </row>
    <row r="574" spans="1:28" outlineLevel="2" x14ac:dyDescent="0.35">
      <c r="A574" s="15" t="s">
        <v>346</v>
      </c>
      <c r="B574" s="16" t="s">
        <v>33</v>
      </c>
      <c r="C574" s="16" t="s">
        <v>122</v>
      </c>
      <c r="D574" s="16" t="s">
        <v>133</v>
      </c>
      <c r="E574" s="16"/>
      <c r="F574" s="16">
        <v>280</v>
      </c>
      <c r="G574" s="16">
        <v>2210</v>
      </c>
      <c r="H574" s="16">
        <v>3480</v>
      </c>
      <c r="I574" s="17" t="s">
        <v>134</v>
      </c>
      <c r="J574" s="18">
        <v>41292903</v>
      </c>
      <c r="K574" s="19">
        <v>40370135</v>
      </c>
      <c r="L574" s="19">
        <v>0</v>
      </c>
      <c r="M574" s="19">
        <v>0</v>
      </c>
      <c r="N574" s="19">
        <v>0</v>
      </c>
      <c r="O574" s="19">
        <v>40370135</v>
      </c>
      <c r="P574" s="19">
        <v>24115735</v>
      </c>
      <c r="Q574" s="19">
        <v>0</v>
      </c>
      <c r="R574" s="19">
        <v>0</v>
      </c>
      <c r="S574" s="19">
        <v>16227535.220000001</v>
      </c>
      <c r="T574" s="19">
        <v>16227535.220000001</v>
      </c>
      <c r="U574" s="19">
        <v>26864.22</v>
      </c>
      <c r="V574" s="19">
        <v>26864.78</v>
      </c>
      <c r="W574" s="19">
        <v>0</v>
      </c>
      <c r="X574" s="19">
        <v>26864.779999999329</v>
      </c>
      <c r="Y574" s="20">
        <f t="shared" si="133"/>
        <v>0.40196881234110315</v>
      </c>
      <c r="Z574" s="20">
        <f t="shared" si="134"/>
        <v>0.40196881234110315</v>
      </c>
      <c r="AA574" s="20">
        <f t="shared" si="135"/>
        <v>0.59736572592586079</v>
      </c>
      <c r="AB574" s="21">
        <f t="shared" si="136"/>
        <v>0.99933453826696395</v>
      </c>
    </row>
    <row r="575" spans="1:28" outlineLevel="1" x14ac:dyDescent="0.35">
      <c r="A575" s="22"/>
      <c r="B575" s="23"/>
      <c r="C575" s="23"/>
      <c r="D575" s="23" t="s">
        <v>596</v>
      </c>
      <c r="E575" s="23"/>
      <c r="F575" s="23"/>
      <c r="G575" s="23"/>
      <c r="H575" s="23"/>
      <c r="I575" s="24"/>
      <c r="J575" s="25">
        <f t="shared" ref="J575:X575" si="137">SUBTOTAL(9,J571:J574)</f>
        <v>128311921</v>
      </c>
      <c r="K575" s="26">
        <f t="shared" si="137"/>
        <v>76968461.439999998</v>
      </c>
      <c r="L575" s="26">
        <f t="shared" si="137"/>
        <v>0</v>
      </c>
      <c r="M575" s="26">
        <f t="shared" si="137"/>
        <v>0</v>
      </c>
      <c r="N575" s="26">
        <f t="shared" si="137"/>
        <v>0</v>
      </c>
      <c r="O575" s="26">
        <f t="shared" si="137"/>
        <v>76968461.439999998</v>
      </c>
      <c r="P575" s="26">
        <f t="shared" si="137"/>
        <v>25931332</v>
      </c>
      <c r="Q575" s="26">
        <f t="shared" si="137"/>
        <v>196590.77000000002</v>
      </c>
      <c r="R575" s="26">
        <f t="shared" si="137"/>
        <v>0</v>
      </c>
      <c r="S575" s="26">
        <f t="shared" si="137"/>
        <v>25110320.380000003</v>
      </c>
      <c r="T575" s="26">
        <f t="shared" si="137"/>
        <v>25110320.380000003</v>
      </c>
      <c r="U575" s="26">
        <f t="shared" si="137"/>
        <v>25730217.73</v>
      </c>
      <c r="V575" s="26">
        <f t="shared" si="137"/>
        <v>25730218.290000003</v>
      </c>
      <c r="W575" s="26">
        <f t="shared" si="137"/>
        <v>0</v>
      </c>
      <c r="X575" s="26">
        <f t="shared" si="137"/>
        <v>25730218.289999999</v>
      </c>
      <c r="Y575" s="27">
        <f t="shared" si="133"/>
        <v>0.32624168276475818</v>
      </c>
      <c r="Z575" s="27">
        <f t="shared" si="134"/>
        <v>0.32624168276475818</v>
      </c>
      <c r="AA575" s="27">
        <f t="shared" si="135"/>
        <v>0.33946271344358059</v>
      </c>
      <c r="AB575" s="28">
        <f t="shared" si="136"/>
        <v>0.66570439620833877</v>
      </c>
    </row>
    <row r="576" spans="1:28" ht="58" outlineLevel="2" x14ac:dyDescent="0.35">
      <c r="A576" s="15" t="s">
        <v>317</v>
      </c>
      <c r="B576" s="16" t="s">
        <v>33</v>
      </c>
      <c r="C576" s="16" t="s">
        <v>122</v>
      </c>
      <c r="D576" s="16" t="s">
        <v>322</v>
      </c>
      <c r="E576" s="16"/>
      <c r="F576" s="16">
        <v>280</v>
      </c>
      <c r="G576" s="16">
        <v>2110</v>
      </c>
      <c r="H576" s="16">
        <v>3480</v>
      </c>
      <c r="I576" s="17" t="s">
        <v>323</v>
      </c>
      <c r="J576" s="18">
        <v>3538260305</v>
      </c>
      <c r="K576" s="19">
        <v>1599518208.99</v>
      </c>
      <c r="L576" s="19">
        <v>0</v>
      </c>
      <c r="M576" s="19">
        <v>0</v>
      </c>
      <c r="N576" s="19">
        <v>0</v>
      </c>
      <c r="O576" s="19">
        <v>1599518208.99</v>
      </c>
      <c r="P576" s="19">
        <v>2879740.6</v>
      </c>
      <c r="Q576" s="19">
        <v>801018335</v>
      </c>
      <c r="R576" s="19">
        <v>0</v>
      </c>
      <c r="S576" s="19">
        <v>775434775.20000005</v>
      </c>
      <c r="T576" s="19">
        <v>775434775.20000005</v>
      </c>
      <c r="U576" s="19">
        <v>20185358.190000001</v>
      </c>
      <c r="V576" s="19">
        <v>20185358.190000001</v>
      </c>
      <c r="W576" s="19">
        <v>0</v>
      </c>
      <c r="X576" s="19">
        <v>20185358.190000057</v>
      </c>
      <c r="Y576" s="20">
        <f t="shared" si="133"/>
        <v>0.48479271498237003</v>
      </c>
      <c r="Z576" s="20">
        <f t="shared" si="134"/>
        <v>0.48479271498237003</v>
      </c>
      <c r="AA576" s="20">
        <f t="shared" si="135"/>
        <v>0.50258763612801483</v>
      </c>
      <c r="AB576" s="21">
        <f t="shared" si="136"/>
        <v>0.98738035111038491</v>
      </c>
    </row>
    <row r="577" spans="1:28" outlineLevel="1" x14ac:dyDescent="0.35">
      <c r="A577" s="22"/>
      <c r="B577" s="23"/>
      <c r="C577" s="23"/>
      <c r="D577" s="23" t="s">
        <v>597</v>
      </c>
      <c r="E577" s="23"/>
      <c r="F577" s="23"/>
      <c r="G577" s="23"/>
      <c r="H577" s="23"/>
      <c r="I577" s="24"/>
      <c r="J577" s="25">
        <f t="shared" ref="J577:X577" si="138">SUBTOTAL(9,J576:J576)</f>
        <v>3538260305</v>
      </c>
      <c r="K577" s="26">
        <f t="shared" si="138"/>
        <v>1599518208.99</v>
      </c>
      <c r="L577" s="26">
        <f t="shared" si="138"/>
        <v>0</v>
      </c>
      <c r="M577" s="26">
        <f t="shared" si="138"/>
        <v>0</v>
      </c>
      <c r="N577" s="26">
        <f t="shared" si="138"/>
        <v>0</v>
      </c>
      <c r="O577" s="26">
        <f t="shared" si="138"/>
        <v>1599518208.99</v>
      </c>
      <c r="P577" s="26">
        <f t="shared" si="138"/>
        <v>2879740.6</v>
      </c>
      <c r="Q577" s="26">
        <f t="shared" si="138"/>
        <v>801018335</v>
      </c>
      <c r="R577" s="26">
        <f t="shared" si="138"/>
        <v>0</v>
      </c>
      <c r="S577" s="26">
        <f t="shared" si="138"/>
        <v>775434775.20000005</v>
      </c>
      <c r="T577" s="26">
        <f t="shared" si="138"/>
        <v>775434775.20000005</v>
      </c>
      <c r="U577" s="26">
        <f t="shared" si="138"/>
        <v>20185358.190000001</v>
      </c>
      <c r="V577" s="26">
        <f t="shared" si="138"/>
        <v>20185358.190000001</v>
      </c>
      <c r="W577" s="26">
        <f t="shared" si="138"/>
        <v>0</v>
      </c>
      <c r="X577" s="26">
        <f t="shared" si="138"/>
        <v>20185358.190000057</v>
      </c>
      <c r="Y577" s="27">
        <f t="shared" si="133"/>
        <v>0.48479271498237003</v>
      </c>
      <c r="Z577" s="27">
        <f t="shared" si="134"/>
        <v>0.48479271498237003</v>
      </c>
      <c r="AA577" s="27">
        <f t="shared" si="135"/>
        <v>0.50258763612801483</v>
      </c>
      <c r="AB577" s="28">
        <f t="shared" si="136"/>
        <v>0.98738035111038491</v>
      </c>
    </row>
    <row r="578" spans="1:28" outlineLevel="2" x14ac:dyDescent="0.35">
      <c r="A578" s="15" t="s">
        <v>32</v>
      </c>
      <c r="B578" s="16" t="s">
        <v>33</v>
      </c>
      <c r="C578" s="16" t="s">
        <v>122</v>
      </c>
      <c r="D578" s="16" t="s">
        <v>135</v>
      </c>
      <c r="E578" s="16"/>
      <c r="F578" s="16">
        <v>280</v>
      </c>
      <c r="G578" s="16">
        <v>2240</v>
      </c>
      <c r="H578" s="16">
        <v>3480</v>
      </c>
      <c r="I578" s="17" t="s">
        <v>136</v>
      </c>
      <c r="J578" s="18">
        <v>201885174</v>
      </c>
      <c r="K578" s="19">
        <v>71885174</v>
      </c>
      <c r="L578" s="19">
        <v>0</v>
      </c>
      <c r="M578" s="19">
        <v>0</v>
      </c>
      <c r="N578" s="19">
        <v>0</v>
      </c>
      <c r="O578" s="19">
        <v>71885174</v>
      </c>
      <c r="P578" s="19">
        <v>0</v>
      </c>
      <c r="Q578" s="19">
        <v>29217784.289999999</v>
      </c>
      <c r="R578" s="19">
        <v>0</v>
      </c>
      <c r="S578" s="19">
        <v>18068351.370000001</v>
      </c>
      <c r="T578" s="19">
        <v>18068351.370000001</v>
      </c>
      <c r="U578" s="19">
        <v>24599038.34</v>
      </c>
      <c r="V578" s="19">
        <v>24599038.34</v>
      </c>
      <c r="W578" s="19">
        <v>0</v>
      </c>
      <c r="X578" s="19">
        <v>24599038.34</v>
      </c>
      <c r="Y578" s="20">
        <f t="shared" si="133"/>
        <v>0.25135017924558412</v>
      </c>
      <c r="Z578" s="20">
        <f t="shared" si="134"/>
        <v>0.25135017924558412</v>
      </c>
      <c r="AA578" s="20">
        <f t="shared" si="135"/>
        <v>0.4064507695286374</v>
      </c>
      <c r="AB578" s="21">
        <f t="shared" si="136"/>
        <v>0.65780094877422157</v>
      </c>
    </row>
    <row r="579" spans="1:28" outlineLevel="2" x14ac:dyDescent="0.35">
      <c r="A579" s="15" t="s">
        <v>199</v>
      </c>
      <c r="B579" s="16" t="s">
        <v>33</v>
      </c>
      <c r="C579" s="16" t="s">
        <v>122</v>
      </c>
      <c r="D579" s="16" t="s">
        <v>135</v>
      </c>
      <c r="E579" s="16"/>
      <c r="F579" s="16">
        <v>280</v>
      </c>
      <c r="G579" s="16">
        <v>2240</v>
      </c>
      <c r="H579" s="16">
        <v>3480</v>
      </c>
      <c r="I579" s="17" t="s">
        <v>136</v>
      </c>
      <c r="J579" s="18">
        <v>506500000</v>
      </c>
      <c r="K579" s="19">
        <v>8617629</v>
      </c>
      <c r="L579" s="19">
        <v>0</v>
      </c>
      <c r="M579" s="19">
        <v>0</v>
      </c>
      <c r="N579" s="19">
        <v>0</v>
      </c>
      <c r="O579" s="19">
        <v>8617629</v>
      </c>
      <c r="P579" s="19">
        <v>0</v>
      </c>
      <c r="Q579" s="19">
        <v>5198000</v>
      </c>
      <c r="R579" s="19">
        <v>0</v>
      </c>
      <c r="S579" s="19">
        <v>3417628.5</v>
      </c>
      <c r="T579" s="19">
        <v>3417628.5</v>
      </c>
      <c r="U579" s="19">
        <v>2000.5</v>
      </c>
      <c r="V579" s="19">
        <v>2000.5</v>
      </c>
      <c r="W579" s="19">
        <v>0</v>
      </c>
      <c r="X579" s="19">
        <v>2000.5</v>
      </c>
      <c r="Y579" s="20">
        <f t="shared" si="133"/>
        <v>0.39658570820349776</v>
      </c>
      <c r="Z579" s="20">
        <f t="shared" si="134"/>
        <v>0.39658570820349776</v>
      </c>
      <c r="AA579" s="20">
        <f t="shared" si="135"/>
        <v>0.60318215137829678</v>
      </c>
      <c r="AB579" s="21">
        <f t="shared" si="136"/>
        <v>0.99976785958179448</v>
      </c>
    </row>
    <row r="580" spans="1:28" outlineLevel="2" x14ac:dyDescent="0.35">
      <c r="A580" s="15" t="s">
        <v>276</v>
      </c>
      <c r="B580" s="16" t="s">
        <v>277</v>
      </c>
      <c r="C580" s="16" t="s">
        <v>122</v>
      </c>
      <c r="D580" s="16" t="s">
        <v>135</v>
      </c>
      <c r="E580" s="16"/>
      <c r="F580" s="16">
        <v>280</v>
      </c>
      <c r="G580" s="16">
        <v>2240</v>
      </c>
      <c r="H580" s="16">
        <v>3480</v>
      </c>
      <c r="I580" s="17" t="s">
        <v>136</v>
      </c>
      <c r="J580" s="18">
        <v>150000</v>
      </c>
      <c r="K580" s="19">
        <v>150000</v>
      </c>
      <c r="L580" s="19">
        <v>0</v>
      </c>
      <c r="M580" s="19">
        <v>0</v>
      </c>
      <c r="N580" s="19">
        <v>0</v>
      </c>
      <c r="O580" s="19">
        <v>150000</v>
      </c>
      <c r="P580" s="19">
        <v>0</v>
      </c>
      <c r="Q580" s="19">
        <v>0</v>
      </c>
      <c r="R580" s="19">
        <v>0</v>
      </c>
      <c r="S580" s="19">
        <v>0</v>
      </c>
      <c r="T580" s="19">
        <v>0</v>
      </c>
      <c r="U580" s="19">
        <v>150000</v>
      </c>
      <c r="V580" s="19">
        <v>150000</v>
      </c>
      <c r="W580" s="19">
        <v>0</v>
      </c>
      <c r="X580" s="19">
        <v>150000</v>
      </c>
      <c r="Y580" s="20">
        <f t="shared" si="133"/>
        <v>0</v>
      </c>
      <c r="Z580" s="20">
        <f t="shared" si="134"/>
        <v>0</v>
      </c>
      <c r="AA580" s="20">
        <f t="shared" si="135"/>
        <v>0</v>
      </c>
      <c r="AB580" s="21">
        <f t="shared" si="136"/>
        <v>0</v>
      </c>
    </row>
    <row r="581" spans="1:28" outlineLevel="2" x14ac:dyDescent="0.35">
      <c r="A581" s="15" t="s">
        <v>276</v>
      </c>
      <c r="B581" s="16" t="s">
        <v>281</v>
      </c>
      <c r="C581" s="16" t="s">
        <v>122</v>
      </c>
      <c r="D581" s="16" t="s">
        <v>135</v>
      </c>
      <c r="E581" s="16"/>
      <c r="F581" s="16">
        <v>280</v>
      </c>
      <c r="G581" s="16">
        <v>2240</v>
      </c>
      <c r="H581" s="16">
        <v>3480</v>
      </c>
      <c r="I581" s="17" t="s">
        <v>136</v>
      </c>
      <c r="J581" s="18">
        <v>190000000</v>
      </c>
      <c r="K581" s="19">
        <v>190000000</v>
      </c>
      <c r="L581" s="19">
        <v>0</v>
      </c>
      <c r="M581" s="19">
        <v>0</v>
      </c>
      <c r="N581" s="19">
        <v>0</v>
      </c>
      <c r="O581" s="19">
        <v>190000000</v>
      </c>
      <c r="P581" s="19">
        <v>188700000</v>
      </c>
      <c r="Q581" s="19">
        <v>0</v>
      </c>
      <c r="R581" s="19">
        <v>0</v>
      </c>
      <c r="S581" s="19">
        <v>0</v>
      </c>
      <c r="T581" s="19">
        <v>0</v>
      </c>
      <c r="U581" s="19">
        <v>1300000</v>
      </c>
      <c r="V581" s="19">
        <v>1300000</v>
      </c>
      <c r="W581" s="19">
        <v>0</v>
      </c>
      <c r="X581" s="19">
        <v>1300000</v>
      </c>
      <c r="Y581" s="20">
        <f t="shared" si="133"/>
        <v>0</v>
      </c>
      <c r="Z581" s="20">
        <f t="shared" si="134"/>
        <v>0</v>
      </c>
      <c r="AA581" s="20">
        <f t="shared" si="135"/>
        <v>0.99315789473684213</v>
      </c>
      <c r="AB581" s="21">
        <f t="shared" si="136"/>
        <v>0.99315789473684213</v>
      </c>
    </row>
    <row r="582" spans="1:28" outlineLevel="2" x14ac:dyDescent="0.35">
      <c r="A582" s="15" t="s">
        <v>276</v>
      </c>
      <c r="B582" s="16" t="s">
        <v>309</v>
      </c>
      <c r="C582" s="16" t="s">
        <v>122</v>
      </c>
      <c r="D582" s="16" t="s">
        <v>135</v>
      </c>
      <c r="E582" s="16"/>
      <c r="F582" s="16">
        <v>280</v>
      </c>
      <c r="G582" s="16">
        <v>2240</v>
      </c>
      <c r="H582" s="16">
        <v>3480</v>
      </c>
      <c r="I582" s="17" t="s">
        <v>136</v>
      </c>
      <c r="J582" s="18">
        <v>51735000</v>
      </c>
      <c r="K582" s="19">
        <v>51735000</v>
      </c>
      <c r="L582" s="19">
        <v>0</v>
      </c>
      <c r="M582" s="19">
        <v>0</v>
      </c>
      <c r="N582" s="19">
        <v>0</v>
      </c>
      <c r="O582" s="19">
        <v>51735000</v>
      </c>
      <c r="P582" s="19">
        <v>0</v>
      </c>
      <c r="Q582" s="19">
        <v>0</v>
      </c>
      <c r="R582" s="19">
        <v>0</v>
      </c>
      <c r="S582" s="19">
        <v>485094.15</v>
      </c>
      <c r="T582" s="19">
        <v>485094.15</v>
      </c>
      <c r="U582" s="19">
        <v>35249905.850000001</v>
      </c>
      <c r="V582" s="19">
        <v>51249905.850000001</v>
      </c>
      <c r="W582" s="19">
        <v>0</v>
      </c>
      <c r="X582" s="19">
        <v>51249905.850000001</v>
      </c>
      <c r="Y582" s="20">
        <f t="shared" si="133"/>
        <v>9.3765178312554369E-3</v>
      </c>
      <c r="Z582" s="20">
        <f t="shared" si="134"/>
        <v>9.3765178312554369E-3</v>
      </c>
      <c r="AA582" s="20">
        <f t="shared" si="135"/>
        <v>0</v>
      </c>
      <c r="AB582" s="21">
        <f t="shared" si="136"/>
        <v>9.3765178312554369E-3</v>
      </c>
    </row>
    <row r="583" spans="1:28" outlineLevel="2" x14ac:dyDescent="0.35">
      <c r="A583" s="15" t="s">
        <v>317</v>
      </c>
      <c r="B583" s="16" t="s">
        <v>33</v>
      </c>
      <c r="C583" s="16" t="s">
        <v>122</v>
      </c>
      <c r="D583" s="16" t="s">
        <v>135</v>
      </c>
      <c r="E583" s="16"/>
      <c r="F583" s="16">
        <v>280</v>
      </c>
      <c r="G583" s="16">
        <v>2240</v>
      </c>
      <c r="H583" s="16">
        <v>3480</v>
      </c>
      <c r="I583" s="17" t="s">
        <v>136</v>
      </c>
      <c r="J583" s="18">
        <v>124908207</v>
      </c>
      <c r="K583" s="19">
        <v>92071737</v>
      </c>
      <c r="L583" s="19">
        <v>0</v>
      </c>
      <c r="M583" s="19">
        <v>0</v>
      </c>
      <c r="N583" s="19">
        <v>0</v>
      </c>
      <c r="O583" s="19">
        <v>92071737</v>
      </c>
      <c r="P583" s="19">
        <v>0</v>
      </c>
      <c r="Q583" s="19">
        <v>8249526.9000000004</v>
      </c>
      <c r="R583" s="19">
        <v>0</v>
      </c>
      <c r="S583" s="19">
        <v>83822209.650000006</v>
      </c>
      <c r="T583" s="19">
        <v>83822209.650000006</v>
      </c>
      <c r="U583" s="19">
        <v>0.45</v>
      </c>
      <c r="V583" s="19">
        <v>0.45</v>
      </c>
      <c r="W583" s="19">
        <v>0</v>
      </c>
      <c r="X583" s="19">
        <v>0.44999998807907104</v>
      </c>
      <c r="Y583" s="20">
        <f t="shared" si="133"/>
        <v>0.91040108920721252</v>
      </c>
      <c r="Z583" s="20">
        <f t="shared" si="134"/>
        <v>0.91040108920721252</v>
      </c>
      <c r="AA583" s="20">
        <f t="shared" si="135"/>
        <v>8.9598905905294263E-2</v>
      </c>
      <c r="AB583" s="21">
        <f t="shared" si="136"/>
        <v>0.99999999511250681</v>
      </c>
    </row>
    <row r="584" spans="1:28" outlineLevel="2" x14ac:dyDescent="0.35">
      <c r="A584" s="15" t="s">
        <v>326</v>
      </c>
      <c r="B584" s="16" t="s">
        <v>33</v>
      </c>
      <c r="C584" s="16" t="s">
        <v>122</v>
      </c>
      <c r="D584" s="16" t="s">
        <v>135</v>
      </c>
      <c r="E584" s="16"/>
      <c r="F584" s="16">
        <v>280</v>
      </c>
      <c r="G584" s="16">
        <v>2240</v>
      </c>
      <c r="H584" s="16">
        <v>3480</v>
      </c>
      <c r="I584" s="17" t="s">
        <v>136</v>
      </c>
      <c r="J584" s="18">
        <v>395434027</v>
      </c>
      <c r="K584" s="19">
        <v>208012604</v>
      </c>
      <c r="L584" s="19">
        <v>0</v>
      </c>
      <c r="M584" s="19">
        <v>0</v>
      </c>
      <c r="N584" s="19">
        <v>0</v>
      </c>
      <c r="O584" s="19">
        <v>208012604</v>
      </c>
      <c r="P584" s="19">
        <v>31712540</v>
      </c>
      <c r="Q584" s="19">
        <v>22429235.68</v>
      </c>
      <c r="R584" s="19">
        <v>0</v>
      </c>
      <c r="S584" s="19">
        <v>25140349.030000001</v>
      </c>
      <c r="T584" s="19">
        <v>25140349.030000001</v>
      </c>
      <c r="U584" s="19">
        <v>35682386.289999999</v>
      </c>
      <c r="V584" s="19">
        <v>128730479.29000001</v>
      </c>
      <c r="W584" s="19">
        <v>0</v>
      </c>
      <c r="X584" s="19">
        <v>128730479.28999999</v>
      </c>
      <c r="Y584" s="20">
        <f t="shared" si="133"/>
        <v>0.12085973900889199</v>
      </c>
      <c r="Z584" s="20">
        <f t="shared" si="134"/>
        <v>0.12085973900889199</v>
      </c>
      <c r="AA584" s="20">
        <f t="shared" si="135"/>
        <v>0.26028122642029905</v>
      </c>
      <c r="AB584" s="21">
        <f t="shared" si="136"/>
        <v>0.38114096542919107</v>
      </c>
    </row>
    <row r="585" spans="1:28" outlineLevel="2" x14ac:dyDescent="0.35">
      <c r="A585" s="15" t="s">
        <v>341</v>
      </c>
      <c r="B585" s="16" t="s">
        <v>33</v>
      </c>
      <c r="C585" s="16" t="s">
        <v>122</v>
      </c>
      <c r="D585" s="16" t="s">
        <v>135</v>
      </c>
      <c r="E585" s="16"/>
      <c r="F585" s="16">
        <v>280</v>
      </c>
      <c r="G585" s="16">
        <v>2240</v>
      </c>
      <c r="H585" s="16">
        <v>3480</v>
      </c>
      <c r="I585" s="17" t="s">
        <v>136</v>
      </c>
      <c r="J585" s="18">
        <v>130250000</v>
      </c>
      <c r="K585" s="19">
        <v>14077939.07</v>
      </c>
      <c r="L585" s="19">
        <v>0</v>
      </c>
      <c r="M585" s="19">
        <v>0</v>
      </c>
      <c r="N585" s="19">
        <v>0</v>
      </c>
      <c r="O585" s="19">
        <v>14077939.07</v>
      </c>
      <c r="P585" s="19">
        <v>0</v>
      </c>
      <c r="Q585" s="19">
        <v>0</v>
      </c>
      <c r="R585" s="19">
        <v>0</v>
      </c>
      <c r="S585" s="19">
        <v>0</v>
      </c>
      <c r="T585" s="19">
        <v>0</v>
      </c>
      <c r="U585" s="19">
        <v>14077939.07</v>
      </c>
      <c r="V585" s="19">
        <v>14077939.07</v>
      </c>
      <c r="W585" s="19">
        <v>0</v>
      </c>
      <c r="X585" s="19">
        <v>14077939.07</v>
      </c>
      <c r="Y585" s="20">
        <f t="shared" si="133"/>
        <v>0</v>
      </c>
      <c r="Z585" s="20">
        <f t="shared" si="134"/>
        <v>0</v>
      </c>
      <c r="AA585" s="20">
        <f t="shared" si="135"/>
        <v>0</v>
      </c>
      <c r="AB585" s="21">
        <f t="shared" si="136"/>
        <v>0</v>
      </c>
    </row>
    <row r="586" spans="1:28" outlineLevel="1" x14ac:dyDescent="0.35">
      <c r="A586" s="22"/>
      <c r="B586" s="23"/>
      <c r="C586" s="23"/>
      <c r="D586" s="23" t="s">
        <v>598</v>
      </c>
      <c r="E586" s="23"/>
      <c r="F586" s="23"/>
      <c r="G586" s="23"/>
      <c r="H586" s="23"/>
      <c r="I586" s="24"/>
      <c r="J586" s="25">
        <f t="shared" ref="J586:X586" si="139">SUBTOTAL(9,J578:J585)</f>
        <v>1600862408</v>
      </c>
      <c r="K586" s="26">
        <f t="shared" si="139"/>
        <v>636550083.07000005</v>
      </c>
      <c r="L586" s="26">
        <f t="shared" si="139"/>
        <v>0</v>
      </c>
      <c r="M586" s="26">
        <f t="shared" si="139"/>
        <v>0</v>
      </c>
      <c r="N586" s="26">
        <f t="shared" si="139"/>
        <v>0</v>
      </c>
      <c r="O586" s="26">
        <f t="shared" si="139"/>
        <v>636550083.07000005</v>
      </c>
      <c r="P586" s="26">
        <f t="shared" si="139"/>
        <v>220412540</v>
      </c>
      <c r="Q586" s="26">
        <f t="shared" si="139"/>
        <v>65094546.869999997</v>
      </c>
      <c r="R586" s="26">
        <f t="shared" si="139"/>
        <v>0</v>
      </c>
      <c r="S586" s="26">
        <f t="shared" si="139"/>
        <v>130933632.7</v>
      </c>
      <c r="T586" s="26">
        <f t="shared" si="139"/>
        <v>130933632.7</v>
      </c>
      <c r="U586" s="26">
        <f t="shared" si="139"/>
        <v>111061270.5</v>
      </c>
      <c r="V586" s="26">
        <f t="shared" si="139"/>
        <v>220109363.5</v>
      </c>
      <c r="W586" s="26">
        <f t="shared" si="139"/>
        <v>0</v>
      </c>
      <c r="X586" s="26">
        <f t="shared" si="139"/>
        <v>220109363.49999997</v>
      </c>
      <c r="Y586" s="27">
        <f t="shared" si="133"/>
        <v>0.20569258599185747</v>
      </c>
      <c r="Z586" s="27">
        <f t="shared" si="134"/>
        <v>0.20569258599185747</v>
      </c>
      <c r="AA586" s="27">
        <f t="shared" si="135"/>
        <v>0.44852258206147055</v>
      </c>
      <c r="AB586" s="28">
        <f t="shared" si="136"/>
        <v>0.65421516805332802</v>
      </c>
    </row>
    <row r="587" spans="1:28" ht="58" outlineLevel="2" x14ac:dyDescent="0.35">
      <c r="A587" s="15" t="s">
        <v>32</v>
      </c>
      <c r="B587" s="16" t="s">
        <v>33</v>
      </c>
      <c r="C587" s="16" t="s">
        <v>138</v>
      </c>
      <c r="D587" s="16" t="s">
        <v>139</v>
      </c>
      <c r="E587" s="16" t="s">
        <v>55</v>
      </c>
      <c r="F587" s="16" t="s">
        <v>36</v>
      </c>
      <c r="G587" s="16">
        <v>1310</v>
      </c>
      <c r="H587" s="16">
        <v>3480</v>
      </c>
      <c r="I587" s="17" t="s">
        <v>140</v>
      </c>
      <c r="J587" s="18">
        <v>38165891</v>
      </c>
      <c r="K587" s="19">
        <v>38026210</v>
      </c>
      <c r="L587" s="19">
        <v>0</v>
      </c>
      <c r="M587" s="19">
        <v>0</v>
      </c>
      <c r="N587" s="19">
        <v>0</v>
      </c>
      <c r="O587" s="19">
        <v>38026210</v>
      </c>
      <c r="P587" s="19">
        <v>0</v>
      </c>
      <c r="Q587" s="19">
        <v>10791012.050000001</v>
      </c>
      <c r="R587" s="19">
        <v>0</v>
      </c>
      <c r="S587" s="19">
        <v>27235197.949999999</v>
      </c>
      <c r="T587" s="19">
        <v>27235197.949999999</v>
      </c>
      <c r="U587" s="19">
        <v>0</v>
      </c>
      <c r="V587" s="19">
        <v>0</v>
      </c>
      <c r="W587" s="19">
        <v>0</v>
      </c>
      <c r="X587" s="19">
        <v>0</v>
      </c>
      <c r="Y587" s="20">
        <f t="shared" si="133"/>
        <v>0.71622173101132081</v>
      </c>
      <c r="Z587" s="20">
        <f t="shared" si="134"/>
        <v>0.71622173101132081</v>
      </c>
      <c r="AA587" s="20">
        <f t="shared" si="135"/>
        <v>0.28377826898867914</v>
      </c>
      <c r="AB587" s="21">
        <f t="shared" si="136"/>
        <v>1</v>
      </c>
    </row>
    <row r="588" spans="1:28" ht="58" outlineLevel="2" x14ac:dyDescent="0.35">
      <c r="A588" s="15" t="s">
        <v>32</v>
      </c>
      <c r="B588" s="16" t="s">
        <v>33</v>
      </c>
      <c r="C588" s="16" t="s">
        <v>138</v>
      </c>
      <c r="D588" s="16" t="s">
        <v>139</v>
      </c>
      <c r="E588" s="16" t="s">
        <v>141</v>
      </c>
      <c r="F588" s="16" t="s">
        <v>36</v>
      </c>
      <c r="G588" s="16">
        <v>1310</v>
      </c>
      <c r="H588" s="16">
        <v>3480</v>
      </c>
      <c r="I588" s="17" t="s">
        <v>142</v>
      </c>
      <c r="J588" s="18">
        <v>16992887</v>
      </c>
      <c r="K588" s="19">
        <v>16918509</v>
      </c>
      <c r="L588" s="19">
        <v>0</v>
      </c>
      <c r="M588" s="19">
        <v>0</v>
      </c>
      <c r="N588" s="19">
        <v>0</v>
      </c>
      <c r="O588" s="19">
        <v>16918509</v>
      </c>
      <c r="P588" s="19">
        <v>0</v>
      </c>
      <c r="Q588" s="19">
        <v>2200421.4300000002</v>
      </c>
      <c r="R588" s="19">
        <v>0</v>
      </c>
      <c r="S588" s="19">
        <v>14718087.57</v>
      </c>
      <c r="T588" s="19">
        <v>14718087.57</v>
      </c>
      <c r="U588" s="19">
        <v>0</v>
      </c>
      <c r="V588" s="19">
        <v>0</v>
      </c>
      <c r="W588" s="19">
        <v>0</v>
      </c>
      <c r="X588" s="19">
        <v>0</v>
      </c>
      <c r="Y588" s="20">
        <f t="shared" si="133"/>
        <v>0.86993999116588827</v>
      </c>
      <c r="Z588" s="20">
        <f t="shared" si="134"/>
        <v>0.86993999116588827</v>
      </c>
      <c r="AA588" s="20">
        <f t="shared" si="135"/>
        <v>0.13006000883411181</v>
      </c>
      <c r="AB588" s="21">
        <f t="shared" si="136"/>
        <v>1</v>
      </c>
    </row>
    <row r="589" spans="1:28" ht="43.5" outlineLevel="2" x14ac:dyDescent="0.35">
      <c r="A589" s="15" t="s">
        <v>32</v>
      </c>
      <c r="B589" s="16" t="s">
        <v>33</v>
      </c>
      <c r="C589" s="16" t="s">
        <v>138</v>
      </c>
      <c r="D589" s="16" t="s">
        <v>139</v>
      </c>
      <c r="E589" s="16" t="s">
        <v>143</v>
      </c>
      <c r="F589" s="16" t="s">
        <v>36</v>
      </c>
      <c r="G589" s="16">
        <v>1310</v>
      </c>
      <c r="H589" s="16">
        <v>3480</v>
      </c>
      <c r="I589" s="17" t="s">
        <v>144</v>
      </c>
      <c r="J589" s="18">
        <v>68549442</v>
      </c>
      <c r="K589" s="19">
        <v>68239012</v>
      </c>
      <c r="L589" s="19">
        <v>0</v>
      </c>
      <c r="M589" s="19">
        <v>0</v>
      </c>
      <c r="N589" s="19">
        <v>0</v>
      </c>
      <c r="O589" s="19">
        <v>68239012</v>
      </c>
      <c r="P589" s="19">
        <v>0</v>
      </c>
      <c r="Q589" s="19">
        <v>13724694.82</v>
      </c>
      <c r="R589" s="19">
        <v>0</v>
      </c>
      <c r="S589" s="19">
        <v>54514317.18</v>
      </c>
      <c r="T589" s="19">
        <v>54514317.18</v>
      </c>
      <c r="U589" s="19">
        <v>0</v>
      </c>
      <c r="V589" s="19">
        <v>0</v>
      </c>
      <c r="W589" s="19">
        <v>0</v>
      </c>
      <c r="X589" s="19">
        <v>0</v>
      </c>
      <c r="Y589" s="20">
        <f t="shared" si="133"/>
        <v>0.79887318972320409</v>
      </c>
      <c r="Z589" s="20">
        <f t="shared" si="134"/>
        <v>0.79887318972320409</v>
      </c>
      <c r="AA589" s="20">
        <f t="shared" si="135"/>
        <v>0.20112681027679594</v>
      </c>
      <c r="AB589" s="21">
        <f t="shared" si="136"/>
        <v>1</v>
      </c>
    </row>
    <row r="590" spans="1:28" ht="43.5" outlineLevel="2" x14ac:dyDescent="0.35">
      <c r="A590" s="15" t="s">
        <v>32</v>
      </c>
      <c r="B590" s="16" t="s">
        <v>33</v>
      </c>
      <c r="C590" s="16" t="s">
        <v>138</v>
      </c>
      <c r="D590" s="16" t="s">
        <v>139</v>
      </c>
      <c r="E590" s="16" t="s">
        <v>145</v>
      </c>
      <c r="F590" s="16" t="s">
        <v>36</v>
      </c>
      <c r="G590" s="16">
        <v>1310</v>
      </c>
      <c r="H590" s="16">
        <v>3430</v>
      </c>
      <c r="I590" s="17" t="s">
        <v>146</v>
      </c>
      <c r="J590" s="18">
        <v>4187041649</v>
      </c>
      <c r="K590" s="19">
        <v>4187041649</v>
      </c>
      <c r="L590" s="19">
        <v>0</v>
      </c>
      <c r="M590" s="19">
        <v>0</v>
      </c>
      <c r="N590" s="19">
        <v>0</v>
      </c>
      <c r="O590" s="19">
        <v>4187041649</v>
      </c>
      <c r="P590" s="19">
        <v>0</v>
      </c>
      <c r="Q590" s="19">
        <v>450290362.69</v>
      </c>
      <c r="R590" s="19">
        <v>0</v>
      </c>
      <c r="S590" s="19">
        <v>3736751286.3099999</v>
      </c>
      <c r="T590" s="19">
        <v>3736751286.3099999</v>
      </c>
      <c r="U590" s="19">
        <v>0</v>
      </c>
      <c r="V590" s="19">
        <v>0</v>
      </c>
      <c r="W590" s="19">
        <v>0</v>
      </c>
      <c r="X590" s="19">
        <v>0</v>
      </c>
      <c r="Y590" s="20">
        <f t="shared" si="133"/>
        <v>0.89245620167223705</v>
      </c>
      <c r="Z590" s="20">
        <f t="shared" si="134"/>
        <v>0.89245620167223705</v>
      </c>
      <c r="AA590" s="20">
        <f t="shared" si="135"/>
        <v>0.10754379832776294</v>
      </c>
      <c r="AB590" s="21">
        <f t="shared" si="136"/>
        <v>1</v>
      </c>
    </row>
    <row r="591" spans="1:28" ht="43.5" outlineLevel="2" x14ac:dyDescent="0.35">
      <c r="A591" s="15" t="s">
        <v>32</v>
      </c>
      <c r="B591" s="16" t="s">
        <v>33</v>
      </c>
      <c r="C591" s="16" t="s">
        <v>138</v>
      </c>
      <c r="D591" s="16" t="s">
        <v>139</v>
      </c>
      <c r="E591" s="16" t="s">
        <v>147</v>
      </c>
      <c r="F591" s="16" t="s">
        <v>36</v>
      </c>
      <c r="G591" s="16">
        <v>1310</v>
      </c>
      <c r="H591" s="16">
        <v>3430</v>
      </c>
      <c r="I591" s="17" t="s">
        <v>148</v>
      </c>
      <c r="J591" s="18">
        <v>2563803998</v>
      </c>
      <c r="K591" s="19">
        <v>2563803998</v>
      </c>
      <c r="L591" s="19">
        <v>0</v>
      </c>
      <c r="M591" s="19">
        <v>0</v>
      </c>
      <c r="N591" s="19">
        <v>0</v>
      </c>
      <c r="O591" s="19">
        <v>2563803998</v>
      </c>
      <c r="P591" s="19">
        <v>0</v>
      </c>
      <c r="Q591" s="19">
        <v>200132506</v>
      </c>
      <c r="R591" s="19">
        <v>0</v>
      </c>
      <c r="S591" s="19">
        <v>2363671492</v>
      </c>
      <c r="T591" s="19">
        <v>2363671492</v>
      </c>
      <c r="U591" s="19">
        <v>0</v>
      </c>
      <c r="V591" s="19">
        <v>0</v>
      </c>
      <c r="W591" s="19">
        <v>0</v>
      </c>
      <c r="X591" s="19">
        <v>0</v>
      </c>
      <c r="Y591" s="20">
        <f t="shared" si="133"/>
        <v>0.92193923320342686</v>
      </c>
      <c r="Z591" s="20">
        <f t="shared" si="134"/>
        <v>0.92193923320342686</v>
      </c>
      <c r="AA591" s="20">
        <f t="shared" si="135"/>
        <v>7.8060766796573186E-2</v>
      </c>
      <c r="AB591" s="21">
        <f t="shared" si="136"/>
        <v>1</v>
      </c>
    </row>
    <row r="592" spans="1:28" ht="72.5" outlineLevel="2" x14ac:dyDescent="0.35">
      <c r="A592" s="15" t="s">
        <v>32</v>
      </c>
      <c r="B592" s="16" t="s">
        <v>33</v>
      </c>
      <c r="C592" s="16" t="s">
        <v>138</v>
      </c>
      <c r="D592" s="16" t="s">
        <v>139</v>
      </c>
      <c r="E592" s="16" t="s">
        <v>149</v>
      </c>
      <c r="F592" s="16" t="s">
        <v>36</v>
      </c>
      <c r="G592" s="16">
        <v>1310</v>
      </c>
      <c r="H592" s="16">
        <v>3440</v>
      </c>
      <c r="I592" s="17" t="s">
        <v>150</v>
      </c>
      <c r="J592" s="18">
        <v>549791181900</v>
      </c>
      <c r="K592" s="19">
        <v>549791181900</v>
      </c>
      <c r="L592" s="19">
        <v>0</v>
      </c>
      <c r="M592" s="19">
        <v>0</v>
      </c>
      <c r="N592" s="19">
        <v>0</v>
      </c>
      <c r="O592" s="19">
        <v>549791181900</v>
      </c>
      <c r="P592" s="19">
        <v>0</v>
      </c>
      <c r="Q592" s="19">
        <v>42291629376</v>
      </c>
      <c r="R592" s="19">
        <v>0</v>
      </c>
      <c r="S592" s="19">
        <v>507499552524</v>
      </c>
      <c r="T592" s="19">
        <v>507499552524</v>
      </c>
      <c r="U592" s="19">
        <v>0</v>
      </c>
      <c r="V592" s="19">
        <v>0</v>
      </c>
      <c r="W592" s="19">
        <v>0</v>
      </c>
      <c r="X592" s="19">
        <v>0</v>
      </c>
      <c r="Y592" s="20">
        <f t="shared" si="133"/>
        <v>0.92307692307860201</v>
      </c>
      <c r="Z592" s="20">
        <f t="shared" si="134"/>
        <v>0.92307692307860201</v>
      </c>
      <c r="AA592" s="20">
        <f t="shared" si="135"/>
        <v>7.6923076921397965E-2</v>
      </c>
      <c r="AB592" s="21">
        <f t="shared" si="136"/>
        <v>1</v>
      </c>
    </row>
    <row r="593" spans="1:28" ht="63" customHeight="1" outlineLevel="2" x14ac:dyDescent="0.35">
      <c r="A593" s="15" t="s">
        <v>32</v>
      </c>
      <c r="B593" s="16" t="s">
        <v>33</v>
      </c>
      <c r="C593" s="16" t="s">
        <v>138</v>
      </c>
      <c r="D593" s="16" t="s">
        <v>139</v>
      </c>
      <c r="E593" s="16" t="s">
        <v>151</v>
      </c>
      <c r="F593" s="16" t="s">
        <v>36</v>
      </c>
      <c r="G593" s="16">
        <v>1310</v>
      </c>
      <c r="H593" s="16">
        <v>3440</v>
      </c>
      <c r="I593" s="17" t="s">
        <v>152</v>
      </c>
      <c r="J593" s="18">
        <v>1971517906</v>
      </c>
      <c r="K593" s="19">
        <v>1971517906</v>
      </c>
      <c r="L593" s="19">
        <v>0</v>
      </c>
      <c r="M593" s="19">
        <v>0</v>
      </c>
      <c r="N593" s="19">
        <v>0</v>
      </c>
      <c r="O593" s="19">
        <v>1971517906</v>
      </c>
      <c r="P593" s="19">
        <v>0</v>
      </c>
      <c r="Q593" s="19">
        <v>164293162</v>
      </c>
      <c r="R593" s="19">
        <v>0</v>
      </c>
      <c r="S593" s="19">
        <v>1807224744</v>
      </c>
      <c r="T593" s="19">
        <v>1807224744</v>
      </c>
      <c r="U593" s="19">
        <v>0</v>
      </c>
      <c r="V593" s="19">
        <v>0</v>
      </c>
      <c r="W593" s="19">
        <v>0</v>
      </c>
      <c r="X593" s="19">
        <v>0</v>
      </c>
      <c r="Y593" s="20">
        <f t="shared" si="133"/>
        <v>0.91666666506045924</v>
      </c>
      <c r="Z593" s="20">
        <f t="shared" si="134"/>
        <v>0.91666666506045924</v>
      </c>
      <c r="AA593" s="20">
        <f t="shared" si="135"/>
        <v>8.3333334939540746E-2</v>
      </c>
      <c r="AB593" s="21">
        <f t="shared" si="136"/>
        <v>1</v>
      </c>
    </row>
    <row r="594" spans="1:28" ht="58" outlineLevel="2" x14ac:dyDescent="0.35">
      <c r="A594" s="15" t="s">
        <v>32</v>
      </c>
      <c r="B594" s="16" t="s">
        <v>33</v>
      </c>
      <c r="C594" s="16" t="s">
        <v>138</v>
      </c>
      <c r="D594" s="16" t="s">
        <v>139</v>
      </c>
      <c r="E594" s="16" t="s">
        <v>153</v>
      </c>
      <c r="F594" s="16" t="s">
        <v>36</v>
      </c>
      <c r="G594" s="16">
        <v>1310</v>
      </c>
      <c r="H594" s="16">
        <v>3440</v>
      </c>
      <c r="I594" s="17" t="s">
        <v>154</v>
      </c>
      <c r="J594" s="18">
        <v>1971517906</v>
      </c>
      <c r="K594" s="19">
        <v>1971517906</v>
      </c>
      <c r="L594" s="19">
        <v>0</v>
      </c>
      <c r="M594" s="19">
        <v>0</v>
      </c>
      <c r="N594" s="19">
        <v>0</v>
      </c>
      <c r="O594" s="19">
        <v>1971517906</v>
      </c>
      <c r="P594" s="19">
        <v>0</v>
      </c>
      <c r="Q594" s="19">
        <v>164293162</v>
      </c>
      <c r="R594" s="19">
        <v>0</v>
      </c>
      <c r="S594" s="19">
        <v>1807224744</v>
      </c>
      <c r="T594" s="19">
        <v>1807224744</v>
      </c>
      <c r="U594" s="19">
        <v>0</v>
      </c>
      <c r="V594" s="19">
        <v>0</v>
      </c>
      <c r="W594" s="19">
        <v>0</v>
      </c>
      <c r="X594" s="19">
        <v>0</v>
      </c>
      <c r="Y594" s="20">
        <f t="shared" si="133"/>
        <v>0.91666666506045924</v>
      </c>
      <c r="Z594" s="20">
        <f t="shared" si="134"/>
        <v>0.91666666506045924</v>
      </c>
      <c r="AA594" s="20">
        <f t="shared" si="135"/>
        <v>8.3333334939540746E-2</v>
      </c>
      <c r="AB594" s="21">
        <f t="shared" si="136"/>
        <v>1</v>
      </c>
    </row>
    <row r="595" spans="1:28" ht="58" outlineLevel="2" x14ac:dyDescent="0.35">
      <c r="A595" s="15" t="s">
        <v>32</v>
      </c>
      <c r="B595" s="16" t="s">
        <v>33</v>
      </c>
      <c r="C595" s="16" t="s">
        <v>138</v>
      </c>
      <c r="D595" s="16" t="s">
        <v>139</v>
      </c>
      <c r="E595" s="16" t="s">
        <v>155</v>
      </c>
      <c r="F595" s="16" t="s">
        <v>36</v>
      </c>
      <c r="G595" s="16">
        <v>1310</v>
      </c>
      <c r="H595" s="16">
        <v>3440</v>
      </c>
      <c r="I595" s="17" t="s">
        <v>156</v>
      </c>
      <c r="J595" s="18">
        <v>1971517906</v>
      </c>
      <c r="K595" s="19">
        <v>1971517906</v>
      </c>
      <c r="L595" s="19">
        <v>0</v>
      </c>
      <c r="M595" s="19">
        <v>0</v>
      </c>
      <c r="N595" s="19">
        <v>0</v>
      </c>
      <c r="O595" s="19">
        <v>1971517906</v>
      </c>
      <c r="P595" s="19">
        <v>0</v>
      </c>
      <c r="Q595" s="19">
        <v>164293162</v>
      </c>
      <c r="R595" s="19">
        <v>0</v>
      </c>
      <c r="S595" s="19">
        <v>1807224744</v>
      </c>
      <c r="T595" s="19">
        <v>1807224744</v>
      </c>
      <c r="U595" s="19">
        <v>0</v>
      </c>
      <c r="V595" s="19">
        <v>0</v>
      </c>
      <c r="W595" s="19">
        <v>0</v>
      </c>
      <c r="X595" s="19">
        <v>0</v>
      </c>
      <c r="Y595" s="20">
        <f t="shared" si="133"/>
        <v>0.91666666506045924</v>
      </c>
      <c r="Z595" s="20">
        <f t="shared" si="134"/>
        <v>0.91666666506045924</v>
      </c>
      <c r="AA595" s="20">
        <f t="shared" si="135"/>
        <v>8.3333334939540746E-2</v>
      </c>
      <c r="AB595" s="21">
        <f t="shared" si="136"/>
        <v>1</v>
      </c>
    </row>
    <row r="596" spans="1:28" ht="58" outlineLevel="2" x14ac:dyDescent="0.35">
      <c r="A596" s="15" t="s">
        <v>32</v>
      </c>
      <c r="B596" s="16" t="s">
        <v>33</v>
      </c>
      <c r="C596" s="16" t="s">
        <v>138</v>
      </c>
      <c r="D596" s="16" t="s">
        <v>139</v>
      </c>
      <c r="E596" s="16" t="s">
        <v>157</v>
      </c>
      <c r="F596" s="16" t="s">
        <v>36</v>
      </c>
      <c r="G596" s="16">
        <v>1310</v>
      </c>
      <c r="H596" s="16">
        <v>3440</v>
      </c>
      <c r="I596" s="17" t="s">
        <v>158</v>
      </c>
      <c r="J596" s="18">
        <v>1971517906</v>
      </c>
      <c r="K596" s="19">
        <v>1971517906</v>
      </c>
      <c r="L596" s="19">
        <v>0</v>
      </c>
      <c r="M596" s="19">
        <v>0</v>
      </c>
      <c r="N596" s="19">
        <v>0</v>
      </c>
      <c r="O596" s="19">
        <v>1971517906</v>
      </c>
      <c r="P596" s="19">
        <v>0</v>
      </c>
      <c r="Q596" s="19">
        <v>164293162</v>
      </c>
      <c r="R596" s="19">
        <v>0</v>
      </c>
      <c r="S596" s="19">
        <v>1807224744</v>
      </c>
      <c r="T596" s="19">
        <v>1807224744</v>
      </c>
      <c r="U596" s="19">
        <v>0</v>
      </c>
      <c r="V596" s="19">
        <v>0</v>
      </c>
      <c r="W596" s="19">
        <v>0</v>
      </c>
      <c r="X596" s="19">
        <v>0</v>
      </c>
      <c r="Y596" s="20">
        <f t="shared" si="133"/>
        <v>0.91666666506045924</v>
      </c>
      <c r="Z596" s="20">
        <f t="shared" si="134"/>
        <v>0.91666666506045924</v>
      </c>
      <c r="AA596" s="20">
        <f t="shared" si="135"/>
        <v>8.3333334939540746E-2</v>
      </c>
      <c r="AB596" s="21">
        <f t="shared" si="136"/>
        <v>1</v>
      </c>
    </row>
    <row r="597" spans="1:28" ht="58" outlineLevel="2" x14ac:dyDescent="0.35">
      <c r="A597" s="15" t="s">
        <v>32</v>
      </c>
      <c r="B597" s="16" t="s">
        <v>33</v>
      </c>
      <c r="C597" s="16" t="s">
        <v>138</v>
      </c>
      <c r="D597" s="16" t="s">
        <v>139</v>
      </c>
      <c r="E597" s="16" t="s">
        <v>159</v>
      </c>
      <c r="F597" s="16" t="s">
        <v>36</v>
      </c>
      <c r="G597" s="16">
        <v>1310</v>
      </c>
      <c r="H597" s="16">
        <v>3440</v>
      </c>
      <c r="I597" s="17" t="s">
        <v>160</v>
      </c>
      <c r="J597" s="18">
        <v>2823955909</v>
      </c>
      <c r="K597" s="19">
        <v>1620864375</v>
      </c>
      <c r="L597" s="19">
        <v>0</v>
      </c>
      <c r="M597" s="19">
        <v>0</v>
      </c>
      <c r="N597" s="19">
        <v>0</v>
      </c>
      <c r="O597" s="19">
        <v>1620864375</v>
      </c>
      <c r="P597" s="19">
        <v>0</v>
      </c>
      <c r="Q597" s="19">
        <v>114579435</v>
      </c>
      <c r="R597" s="19">
        <v>0</v>
      </c>
      <c r="S597" s="19">
        <v>1506284940</v>
      </c>
      <c r="T597" s="19">
        <v>1506284940</v>
      </c>
      <c r="U597" s="19">
        <v>0</v>
      </c>
      <c r="V597" s="19">
        <v>0</v>
      </c>
      <c r="W597" s="19">
        <v>0</v>
      </c>
      <c r="X597" s="19">
        <v>0</v>
      </c>
      <c r="Y597" s="20">
        <f t="shared" si="133"/>
        <v>0.92930967157569866</v>
      </c>
      <c r="Z597" s="20">
        <f t="shared" si="134"/>
        <v>0.92930967157569866</v>
      </c>
      <c r="AA597" s="20">
        <f t="shared" si="135"/>
        <v>7.0690328424301382E-2</v>
      </c>
      <c r="AB597" s="21">
        <f t="shared" si="136"/>
        <v>1</v>
      </c>
    </row>
    <row r="598" spans="1:28" ht="80.5" customHeight="1" outlineLevel="2" x14ac:dyDescent="0.35">
      <c r="A598" s="15" t="s">
        <v>32</v>
      </c>
      <c r="B598" s="16" t="s">
        <v>33</v>
      </c>
      <c r="C598" s="16" t="s">
        <v>138</v>
      </c>
      <c r="D598" s="16" t="s">
        <v>139</v>
      </c>
      <c r="E598" s="16" t="s">
        <v>161</v>
      </c>
      <c r="F598" s="16" t="s">
        <v>36</v>
      </c>
      <c r="G598" s="16">
        <v>1310</v>
      </c>
      <c r="H598" s="16">
        <v>3440</v>
      </c>
      <c r="I598" s="17" t="s">
        <v>162</v>
      </c>
      <c r="J598" s="18">
        <v>330482748</v>
      </c>
      <c r="K598" s="19">
        <v>330482748</v>
      </c>
      <c r="L598" s="19">
        <v>0</v>
      </c>
      <c r="M598" s="19">
        <v>0</v>
      </c>
      <c r="N598" s="19">
        <v>0</v>
      </c>
      <c r="O598" s="19">
        <v>330482748</v>
      </c>
      <c r="P598" s="19">
        <v>0</v>
      </c>
      <c r="Q598" s="19">
        <v>34676954.390000001</v>
      </c>
      <c r="R598" s="19">
        <v>0</v>
      </c>
      <c r="S598" s="19">
        <v>295805793.61000001</v>
      </c>
      <c r="T598" s="19">
        <v>295805793.61000001</v>
      </c>
      <c r="U598" s="19">
        <v>0</v>
      </c>
      <c r="V598" s="19">
        <v>0</v>
      </c>
      <c r="W598" s="19">
        <v>0</v>
      </c>
      <c r="X598" s="19">
        <v>0</v>
      </c>
      <c r="Y598" s="20">
        <f t="shared" si="133"/>
        <v>0.89507181660810931</v>
      </c>
      <c r="Z598" s="20">
        <f t="shared" si="134"/>
        <v>0.89507181660810931</v>
      </c>
      <c r="AA598" s="20">
        <f t="shared" si="135"/>
        <v>0.10492818339189071</v>
      </c>
      <c r="AB598" s="21">
        <f t="shared" si="136"/>
        <v>1</v>
      </c>
    </row>
    <row r="599" spans="1:28" ht="43.5" outlineLevel="2" x14ac:dyDescent="0.35">
      <c r="A599" s="15" t="s">
        <v>32</v>
      </c>
      <c r="B599" s="16" t="s">
        <v>33</v>
      </c>
      <c r="C599" s="16" t="s">
        <v>138</v>
      </c>
      <c r="D599" s="16" t="s">
        <v>139</v>
      </c>
      <c r="E599" s="16" t="s">
        <v>163</v>
      </c>
      <c r="F599" s="16" t="s">
        <v>36</v>
      </c>
      <c r="G599" s="16">
        <v>1310</v>
      </c>
      <c r="H599" s="16">
        <v>3440</v>
      </c>
      <c r="I599" s="17" t="s">
        <v>164</v>
      </c>
      <c r="J599" s="18">
        <v>50843499</v>
      </c>
      <c r="K599" s="19">
        <v>50843499</v>
      </c>
      <c r="L599" s="19">
        <v>0</v>
      </c>
      <c r="M599" s="19">
        <v>0</v>
      </c>
      <c r="N599" s="19">
        <v>0</v>
      </c>
      <c r="O599" s="19">
        <v>50843499</v>
      </c>
      <c r="P599" s="19">
        <v>0</v>
      </c>
      <c r="Q599" s="19">
        <v>5334915.99</v>
      </c>
      <c r="R599" s="19">
        <v>0</v>
      </c>
      <c r="S599" s="19">
        <v>45508583.009999998</v>
      </c>
      <c r="T599" s="19">
        <v>45508583.009999998</v>
      </c>
      <c r="U599" s="19">
        <v>0</v>
      </c>
      <c r="V599" s="19">
        <v>0</v>
      </c>
      <c r="W599" s="19">
        <v>0</v>
      </c>
      <c r="X599" s="19">
        <v>0</v>
      </c>
      <c r="Y599" s="20">
        <f t="shared" si="133"/>
        <v>0.89507181655613433</v>
      </c>
      <c r="Z599" s="20">
        <f t="shared" si="134"/>
        <v>0.89507181655613433</v>
      </c>
      <c r="AA599" s="20">
        <f t="shared" si="135"/>
        <v>0.10492818344386566</v>
      </c>
      <c r="AB599" s="21">
        <f t="shared" si="136"/>
        <v>1</v>
      </c>
    </row>
    <row r="600" spans="1:28" ht="72.5" outlineLevel="2" x14ac:dyDescent="0.35">
      <c r="A600" s="15" t="s">
        <v>32</v>
      </c>
      <c r="B600" s="16" t="s">
        <v>33</v>
      </c>
      <c r="C600" s="16" t="s">
        <v>138</v>
      </c>
      <c r="D600" s="16" t="s">
        <v>139</v>
      </c>
      <c r="E600" s="16" t="s">
        <v>165</v>
      </c>
      <c r="F600" s="16" t="s">
        <v>36</v>
      </c>
      <c r="G600" s="16">
        <v>1310</v>
      </c>
      <c r="H600" s="16">
        <v>3440</v>
      </c>
      <c r="I600" s="17" t="s">
        <v>166</v>
      </c>
      <c r="J600" s="18">
        <v>7258377</v>
      </c>
      <c r="K600" s="19">
        <v>7258377</v>
      </c>
      <c r="L600" s="19">
        <v>0</v>
      </c>
      <c r="M600" s="19">
        <v>0</v>
      </c>
      <c r="N600" s="19">
        <v>0</v>
      </c>
      <c r="O600" s="19">
        <v>7258377</v>
      </c>
      <c r="P600" s="19">
        <v>0</v>
      </c>
      <c r="Q600" s="19">
        <v>761608.31</v>
      </c>
      <c r="R600" s="19">
        <v>0</v>
      </c>
      <c r="S600" s="19">
        <v>6496768.6900000004</v>
      </c>
      <c r="T600" s="19">
        <v>6496768.6900000004</v>
      </c>
      <c r="U600" s="19">
        <v>0</v>
      </c>
      <c r="V600" s="19">
        <v>0</v>
      </c>
      <c r="W600" s="19">
        <v>0</v>
      </c>
      <c r="X600" s="19">
        <v>-9.3132257461547852E-10</v>
      </c>
      <c r="Y600" s="20">
        <f t="shared" si="133"/>
        <v>0.89507181701914906</v>
      </c>
      <c r="Z600" s="20">
        <f t="shared" si="134"/>
        <v>0.89507181701914906</v>
      </c>
      <c r="AA600" s="20">
        <f t="shared" si="135"/>
        <v>0.10492818298085096</v>
      </c>
      <c r="AB600" s="21">
        <f t="shared" si="136"/>
        <v>1</v>
      </c>
    </row>
    <row r="601" spans="1:28" ht="43.5" outlineLevel="2" x14ac:dyDescent="0.35">
      <c r="A601" s="15" t="s">
        <v>32</v>
      </c>
      <c r="B601" s="16" t="s">
        <v>33</v>
      </c>
      <c r="C601" s="16" t="s">
        <v>138</v>
      </c>
      <c r="D601" s="16" t="s">
        <v>139</v>
      </c>
      <c r="E601" s="16" t="s">
        <v>167</v>
      </c>
      <c r="F601" s="16" t="s">
        <v>36</v>
      </c>
      <c r="G601" s="16">
        <v>1310</v>
      </c>
      <c r="H601" s="16">
        <v>3440</v>
      </c>
      <c r="I601" s="17" t="s">
        <v>168</v>
      </c>
      <c r="J601" s="18">
        <v>1116673</v>
      </c>
      <c r="K601" s="19">
        <v>1116673</v>
      </c>
      <c r="L601" s="19">
        <v>0</v>
      </c>
      <c r="M601" s="19">
        <v>0</v>
      </c>
      <c r="N601" s="19">
        <v>0</v>
      </c>
      <c r="O601" s="19">
        <v>1116673</v>
      </c>
      <c r="P601" s="19">
        <v>0</v>
      </c>
      <c r="Q601" s="19">
        <v>117170.47</v>
      </c>
      <c r="R601" s="19">
        <v>0</v>
      </c>
      <c r="S601" s="19">
        <v>999502.53</v>
      </c>
      <c r="T601" s="19">
        <v>999502.53</v>
      </c>
      <c r="U601" s="19">
        <v>0</v>
      </c>
      <c r="V601" s="19">
        <v>0</v>
      </c>
      <c r="W601" s="19">
        <v>0</v>
      </c>
      <c r="X601" s="19">
        <v>0</v>
      </c>
      <c r="Y601" s="20">
        <f t="shared" si="133"/>
        <v>0.89507181601059582</v>
      </c>
      <c r="Z601" s="20">
        <f t="shared" si="134"/>
        <v>0.89507181601059582</v>
      </c>
      <c r="AA601" s="20">
        <f t="shared" si="135"/>
        <v>0.10492818398940423</v>
      </c>
      <c r="AB601" s="21">
        <f t="shared" si="136"/>
        <v>1</v>
      </c>
    </row>
    <row r="602" spans="1:28" ht="43.5" outlineLevel="2" x14ac:dyDescent="0.35">
      <c r="A602" s="15" t="s">
        <v>32</v>
      </c>
      <c r="B602" s="16" t="s">
        <v>33</v>
      </c>
      <c r="C602" s="16" t="s">
        <v>138</v>
      </c>
      <c r="D602" s="16" t="s">
        <v>139</v>
      </c>
      <c r="E602" s="16" t="s">
        <v>169</v>
      </c>
      <c r="F602" s="16" t="s">
        <v>36</v>
      </c>
      <c r="G602" s="16">
        <v>1310</v>
      </c>
      <c r="H602" s="16">
        <v>3430</v>
      </c>
      <c r="I602" s="17" t="s">
        <v>170</v>
      </c>
      <c r="J602" s="18">
        <v>101686999</v>
      </c>
      <c r="K602" s="19">
        <v>101686999</v>
      </c>
      <c r="L602" s="19">
        <v>0</v>
      </c>
      <c r="M602" s="19">
        <v>0</v>
      </c>
      <c r="N602" s="19">
        <v>0</v>
      </c>
      <c r="O602" s="19">
        <v>101686999</v>
      </c>
      <c r="P602" s="19">
        <v>0</v>
      </c>
      <c r="Q602" s="19">
        <v>10669832.08</v>
      </c>
      <c r="R602" s="19">
        <v>0</v>
      </c>
      <c r="S602" s="19">
        <v>91017166.920000002</v>
      </c>
      <c r="T602" s="19">
        <v>91017166.920000002</v>
      </c>
      <c r="U602" s="19">
        <v>0</v>
      </c>
      <c r="V602" s="19">
        <v>0</v>
      </c>
      <c r="W602" s="19">
        <v>0</v>
      </c>
      <c r="X602" s="19">
        <v>0</v>
      </c>
      <c r="Y602" s="20">
        <f t="shared" si="133"/>
        <v>0.89507181660459856</v>
      </c>
      <c r="Z602" s="20">
        <f t="shared" si="134"/>
        <v>0.89507181660459856</v>
      </c>
      <c r="AA602" s="20">
        <f t="shared" si="135"/>
        <v>0.10492818339540141</v>
      </c>
      <c r="AB602" s="21">
        <f t="shared" si="136"/>
        <v>1</v>
      </c>
    </row>
    <row r="603" spans="1:28" ht="43.5" outlineLevel="2" x14ac:dyDescent="0.35">
      <c r="A603" s="15" t="s">
        <v>32</v>
      </c>
      <c r="B603" s="16" t="s">
        <v>33</v>
      </c>
      <c r="C603" s="16" t="s">
        <v>138</v>
      </c>
      <c r="D603" s="16" t="s">
        <v>139</v>
      </c>
      <c r="E603" s="16" t="s">
        <v>171</v>
      </c>
      <c r="F603" s="16" t="s">
        <v>36</v>
      </c>
      <c r="G603" s="16">
        <v>1310</v>
      </c>
      <c r="H603" s="16">
        <v>3430</v>
      </c>
      <c r="I603" s="17" t="s">
        <v>172</v>
      </c>
      <c r="J603" s="18">
        <v>2233346</v>
      </c>
      <c r="K603" s="19">
        <v>2233346</v>
      </c>
      <c r="L603" s="19">
        <v>0</v>
      </c>
      <c r="M603" s="19">
        <v>0</v>
      </c>
      <c r="N603" s="19">
        <v>0</v>
      </c>
      <c r="O603" s="19">
        <v>2233346</v>
      </c>
      <c r="P603" s="19">
        <v>0</v>
      </c>
      <c r="Q603" s="19">
        <v>234340.94</v>
      </c>
      <c r="R603" s="19">
        <v>0</v>
      </c>
      <c r="S603" s="19">
        <v>1999005.06</v>
      </c>
      <c r="T603" s="19">
        <v>1999005.06</v>
      </c>
      <c r="U603" s="19">
        <v>0</v>
      </c>
      <c r="V603" s="19">
        <v>0</v>
      </c>
      <c r="W603" s="19">
        <v>0</v>
      </c>
      <c r="X603" s="19">
        <v>0</v>
      </c>
      <c r="Y603" s="20">
        <f t="shared" si="133"/>
        <v>0.89507181601059582</v>
      </c>
      <c r="Z603" s="20">
        <f t="shared" si="134"/>
        <v>0.89507181601059582</v>
      </c>
      <c r="AA603" s="20">
        <f t="shared" si="135"/>
        <v>0.10492818398940423</v>
      </c>
      <c r="AB603" s="21">
        <f t="shared" si="136"/>
        <v>1</v>
      </c>
    </row>
    <row r="604" spans="1:28" ht="58" outlineLevel="2" x14ac:dyDescent="0.35">
      <c r="A604" s="15" t="s">
        <v>199</v>
      </c>
      <c r="B604" s="16" t="s">
        <v>33</v>
      </c>
      <c r="C604" s="16" t="s">
        <v>138</v>
      </c>
      <c r="D604" s="16" t="s">
        <v>139</v>
      </c>
      <c r="E604" s="16" t="s">
        <v>55</v>
      </c>
      <c r="F604" s="16" t="s">
        <v>36</v>
      </c>
      <c r="G604" s="16">
        <v>1310</v>
      </c>
      <c r="H604" s="16">
        <v>3480</v>
      </c>
      <c r="I604" s="17" t="s">
        <v>140</v>
      </c>
      <c r="J604" s="18">
        <v>56304189</v>
      </c>
      <c r="K604" s="19">
        <v>56209406</v>
      </c>
      <c r="L604" s="19">
        <v>0</v>
      </c>
      <c r="M604" s="19">
        <v>0</v>
      </c>
      <c r="N604" s="19">
        <v>0</v>
      </c>
      <c r="O604" s="19">
        <v>56209406</v>
      </c>
      <c r="P604" s="19">
        <v>0</v>
      </c>
      <c r="Q604" s="19">
        <v>14058730.65</v>
      </c>
      <c r="R604" s="19">
        <v>0</v>
      </c>
      <c r="S604" s="19">
        <v>42150675.350000001</v>
      </c>
      <c r="T604" s="19">
        <v>42150675.350000001</v>
      </c>
      <c r="U604" s="19">
        <v>0</v>
      </c>
      <c r="V604" s="19">
        <v>0</v>
      </c>
      <c r="W604" s="19">
        <v>0</v>
      </c>
      <c r="X604" s="19">
        <v>0</v>
      </c>
      <c r="Y604" s="20">
        <f t="shared" si="133"/>
        <v>0.74988651098714687</v>
      </c>
      <c r="Z604" s="20">
        <f t="shared" si="134"/>
        <v>0.74988651098714687</v>
      </c>
      <c r="AA604" s="20">
        <f t="shared" si="135"/>
        <v>0.25011348901285313</v>
      </c>
      <c r="AB604" s="21">
        <f t="shared" si="136"/>
        <v>1</v>
      </c>
    </row>
    <row r="605" spans="1:28" ht="58" outlineLevel="2" x14ac:dyDescent="0.35">
      <c r="A605" s="15" t="s">
        <v>199</v>
      </c>
      <c r="B605" s="16" t="s">
        <v>33</v>
      </c>
      <c r="C605" s="16" t="s">
        <v>138</v>
      </c>
      <c r="D605" s="16" t="s">
        <v>139</v>
      </c>
      <c r="E605" s="16" t="s">
        <v>141</v>
      </c>
      <c r="F605" s="16" t="s">
        <v>36</v>
      </c>
      <c r="G605" s="16">
        <v>1310</v>
      </c>
      <c r="H605" s="16">
        <v>3480</v>
      </c>
      <c r="I605" s="17" t="s">
        <v>142</v>
      </c>
      <c r="J605" s="18">
        <v>24316528</v>
      </c>
      <c r="K605" s="19">
        <v>24267861</v>
      </c>
      <c r="L605" s="19">
        <v>0</v>
      </c>
      <c r="M605" s="19">
        <v>0</v>
      </c>
      <c r="N605" s="19">
        <v>0</v>
      </c>
      <c r="O605" s="19">
        <v>24267861</v>
      </c>
      <c r="P605" s="19">
        <v>0</v>
      </c>
      <c r="Q605" s="19">
        <v>2840806.85</v>
      </c>
      <c r="R605" s="19">
        <v>0</v>
      </c>
      <c r="S605" s="19">
        <v>21427054.149999999</v>
      </c>
      <c r="T605" s="19">
        <v>21427054.149999999</v>
      </c>
      <c r="U605" s="19">
        <v>0</v>
      </c>
      <c r="V605" s="19">
        <v>0</v>
      </c>
      <c r="W605" s="19">
        <v>0</v>
      </c>
      <c r="X605" s="19">
        <v>0</v>
      </c>
      <c r="Y605" s="20">
        <f t="shared" si="133"/>
        <v>0.88293954502211791</v>
      </c>
      <c r="Z605" s="20">
        <f t="shared" si="134"/>
        <v>0.88293954502211791</v>
      </c>
      <c r="AA605" s="20">
        <f t="shared" si="135"/>
        <v>0.11706045497788206</v>
      </c>
      <c r="AB605" s="21">
        <f t="shared" si="136"/>
        <v>1</v>
      </c>
    </row>
    <row r="606" spans="1:28" ht="43.5" outlineLevel="2" x14ac:dyDescent="0.35">
      <c r="A606" s="15" t="s">
        <v>199</v>
      </c>
      <c r="B606" s="16" t="s">
        <v>33</v>
      </c>
      <c r="C606" s="16" t="s">
        <v>138</v>
      </c>
      <c r="D606" s="16" t="s">
        <v>139</v>
      </c>
      <c r="E606" s="16" t="s">
        <v>143</v>
      </c>
      <c r="F606" s="16" t="s">
        <v>36</v>
      </c>
      <c r="G606" s="16">
        <v>1310</v>
      </c>
      <c r="H606" s="16">
        <v>3480</v>
      </c>
      <c r="I606" s="17" t="s">
        <v>144</v>
      </c>
      <c r="J606" s="18">
        <v>5308991133</v>
      </c>
      <c r="K606" s="19">
        <v>5208788592</v>
      </c>
      <c r="L606" s="19">
        <v>0</v>
      </c>
      <c r="M606" s="19">
        <v>0</v>
      </c>
      <c r="N606" s="19">
        <v>0</v>
      </c>
      <c r="O606" s="19">
        <v>5208788592</v>
      </c>
      <c r="P606" s="19">
        <v>0</v>
      </c>
      <c r="Q606" s="19">
        <v>898041798.05999994</v>
      </c>
      <c r="R606" s="19">
        <v>0</v>
      </c>
      <c r="S606" s="19">
        <v>4160746793.9400001</v>
      </c>
      <c r="T606" s="19">
        <v>4160746793.9400001</v>
      </c>
      <c r="U606" s="19">
        <v>150000000</v>
      </c>
      <c r="V606" s="19">
        <v>150000000</v>
      </c>
      <c r="W606" s="19">
        <v>0</v>
      </c>
      <c r="X606" s="19">
        <v>150000000.00000048</v>
      </c>
      <c r="Y606" s="20">
        <f t="shared" si="133"/>
        <v>0.79879356215960629</v>
      </c>
      <c r="Z606" s="20">
        <f t="shared" si="134"/>
        <v>0.79879356215960629</v>
      </c>
      <c r="AA606" s="20">
        <f t="shared" si="135"/>
        <v>0.17240895501869122</v>
      </c>
      <c r="AB606" s="21">
        <f t="shared" si="136"/>
        <v>0.97120251717829753</v>
      </c>
    </row>
    <row r="607" spans="1:28" ht="58" outlineLevel="2" x14ac:dyDescent="0.35">
      <c r="A607" s="15" t="s">
        <v>276</v>
      </c>
      <c r="B607" s="16" t="s">
        <v>277</v>
      </c>
      <c r="C607" s="16" t="s">
        <v>138</v>
      </c>
      <c r="D607" s="16" t="s">
        <v>139</v>
      </c>
      <c r="E607" s="16" t="s">
        <v>55</v>
      </c>
      <c r="F607" s="16" t="s">
        <v>36</v>
      </c>
      <c r="G607" s="16">
        <v>1310</v>
      </c>
      <c r="H607" s="16">
        <v>3480</v>
      </c>
      <c r="I607" s="17" t="s">
        <v>140</v>
      </c>
      <c r="J607" s="18">
        <v>1477560</v>
      </c>
      <c r="K607" s="19">
        <v>1473259</v>
      </c>
      <c r="L607" s="19">
        <v>0</v>
      </c>
      <c r="M607" s="19">
        <v>0</v>
      </c>
      <c r="N607" s="19">
        <v>0</v>
      </c>
      <c r="O607" s="19">
        <v>1473259</v>
      </c>
      <c r="P607" s="19">
        <v>0</v>
      </c>
      <c r="Q607" s="19">
        <v>355015.85</v>
      </c>
      <c r="R607" s="19">
        <v>0</v>
      </c>
      <c r="S607" s="19">
        <v>1118243.1499999999</v>
      </c>
      <c r="T607" s="19">
        <v>1118243.1499999999</v>
      </c>
      <c r="U607" s="19">
        <v>0</v>
      </c>
      <c r="V607" s="19">
        <v>0</v>
      </c>
      <c r="W607" s="19">
        <v>0</v>
      </c>
      <c r="X607" s="19">
        <v>0</v>
      </c>
      <c r="Y607" s="20">
        <f t="shared" si="133"/>
        <v>0.75902685814239035</v>
      </c>
      <c r="Z607" s="20">
        <f t="shared" si="134"/>
        <v>0.75902685814239035</v>
      </c>
      <c r="AA607" s="20">
        <f t="shared" si="135"/>
        <v>0.24097314185760954</v>
      </c>
      <c r="AB607" s="21">
        <f t="shared" si="136"/>
        <v>0.99999999999999989</v>
      </c>
    </row>
    <row r="608" spans="1:28" ht="58" outlineLevel="2" x14ac:dyDescent="0.35">
      <c r="A608" s="15" t="s">
        <v>276</v>
      </c>
      <c r="B608" s="16" t="s">
        <v>277</v>
      </c>
      <c r="C608" s="16" t="s">
        <v>138</v>
      </c>
      <c r="D608" s="16" t="s">
        <v>139</v>
      </c>
      <c r="E608" s="16" t="s">
        <v>141</v>
      </c>
      <c r="F608" s="16" t="s">
        <v>36</v>
      </c>
      <c r="G608" s="16">
        <v>1310</v>
      </c>
      <c r="H608" s="16">
        <v>3480</v>
      </c>
      <c r="I608" s="17" t="s">
        <v>142</v>
      </c>
      <c r="J608" s="18">
        <v>762239</v>
      </c>
      <c r="K608" s="19">
        <v>759819</v>
      </c>
      <c r="L608" s="19">
        <v>0</v>
      </c>
      <c r="M608" s="19">
        <v>0</v>
      </c>
      <c r="N608" s="19">
        <v>0</v>
      </c>
      <c r="O608" s="19">
        <v>759819</v>
      </c>
      <c r="P608" s="19">
        <v>0</v>
      </c>
      <c r="Q608" s="19">
        <v>120668.92</v>
      </c>
      <c r="R608" s="19">
        <v>0</v>
      </c>
      <c r="S608" s="19">
        <v>639150.07999999996</v>
      </c>
      <c r="T608" s="19">
        <v>639150.07999999996</v>
      </c>
      <c r="U608" s="19">
        <v>0</v>
      </c>
      <c r="V608" s="19">
        <v>0</v>
      </c>
      <c r="W608" s="19">
        <v>0</v>
      </c>
      <c r="X608" s="19">
        <v>0</v>
      </c>
      <c r="Y608" s="20">
        <f t="shared" si="133"/>
        <v>0.84118728276076271</v>
      </c>
      <c r="Z608" s="20">
        <f t="shared" si="134"/>
        <v>0.84118728276076271</v>
      </c>
      <c r="AA608" s="20">
        <f t="shared" si="135"/>
        <v>0.15881271723923723</v>
      </c>
      <c r="AB608" s="21">
        <f t="shared" si="136"/>
        <v>1</v>
      </c>
    </row>
    <row r="609" spans="1:28" ht="43.5" outlineLevel="2" x14ac:dyDescent="0.35">
      <c r="A609" s="15" t="s">
        <v>276</v>
      </c>
      <c r="B609" s="16" t="s">
        <v>277</v>
      </c>
      <c r="C609" s="16" t="s">
        <v>138</v>
      </c>
      <c r="D609" s="16" t="s">
        <v>139</v>
      </c>
      <c r="E609" s="16" t="s">
        <v>143</v>
      </c>
      <c r="F609" s="16" t="s">
        <v>36</v>
      </c>
      <c r="G609" s="16">
        <v>1310</v>
      </c>
      <c r="H609" s="16">
        <v>3480</v>
      </c>
      <c r="I609" s="17" t="s">
        <v>144</v>
      </c>
      <c r="J609" s="18">
        <v>3309300</v>
      </c>
      <c r="K609" s="19">
        <v>3299923</v>
      </c>
      <c r="L609" s="19">
        <v>0</v>
      </c>
      <c r="M609" s="19">
        <v>0</v>
      </c>
      <c r="N609" s="19">
        <v>0</v>
      </c>
      <c r="O609" s="19">
        <v>3299923</v>
      </c>
      <c r="P609" s="19">
        <v>0</v>
      </c>
      <c r="Q609" s="19">
        <v>709551.74</v>
      </c>
      <c r="R609" s="19">
        <v>0</v>
      </c>
      <c r="S609" s="19">
        <v>2190881.2599999998</v>
      </c>
      <c r="T609" s="19">
        <v>2190881.2599999998</v>
      </c>
      <c r="U609" s="19">
        <v>399490</v>
      </c>
      <c r="V609" s="19">
        <v>399490</v>
      </c>
      <c r="W609" s="19">
        <v>0</v>
      </c>
      <c r="X609" s="19">
        <v>399490</v>
      </c>
      <c r="Y609" s="20">
        <f t="shared" si="133"/>
        <v>0.66391890356229522</v>
      </c>
      <c r="Z609" s="20">
        <f t="shared" si="134"/>
        <v>0.66391890356229522</v>
      </c>
      <c r="AA609" s="20">
        <f t="shared" si="135"/>
        <v>0.21502069593745066</v>
      </c>
      <c r="AB609" s="21">
        <f t="shared" si="136"/>
        <v>0.87893959949974587</v>
      </c>
    </row>
    <row r="610" spans="1:28" ht="58" outlineLevel="2" x14ac:dyDescent="0.35">
      <c r="A610" s="15" t="s">
        <v>276</v>
      </c>
      <c r="B610" s="16" t="s">
        <v>281</v>
      </c>
      <c r="C610" s="16" t="s">
        <v>138</v>
      </c>
      <c r="D610" s="16" t="s">
        <v>139</v>
      </c>
      <c r="E610" s="16" t="s">
        <v>55</v>
      </c>
      <c r="F610" s="16" t="s">
        <v>36</v>
      </c>
      <c r="G610" s="16">
        <v>1310</v>
      </c>
      <c r="H610" s="16">
        <v>3480</v>
      </c>
      <c r="I610" s="17" t="s">
        <v>140</v>
      </c>
      <c r="J610" s="18">
        <v>26624989</v>
      </c>
      <c r="K610" s="19">
        <v>26591351</v>
      </c>
      <c r="L610" s="19">
        <v>0</v>
      </c>
      <c r="M610" s="19">
        <v>0</v>
      </c>
      <c r="N610" s="19">
        <v>0</v>
      </c>
      <c r="O610" s="19">
        <v>26591351</v>
      </c>
      <c r="P610" s="19">
        <v>0</v>
      </c>
      <c r="Q610" s="19">
        <v>8230125.2800000003</v>
      </c>
      <c r="R610" s="19">
        <v>0</v>
      </c>
      <c r="S610" s="19">
        <v>18361225.719999999</v>
      </c>
      <c r="T610" s="19">
        <v>18361225.719999999</v>
      </c>
      <c r="U610" s="19">
        <v>0</v>
      </c>
      <c r="V610" s="19">
        <v>0</v>
      </c>
      <c r="W610" s="19">
        <v>0</v>
      </c>
      <c r="X610" s="19">
        <v>0</v>
      </c>
      <c r="Y610" s="20">
        <f t="shared" si="133"/>
        <v>0.69049615869460712</v>
      </c>
      <c r="Z610" s="20">
        <f t="shared" si="134"/>
        <v>0.69049615869460712</v>
      </c>
      <c r="AA610" s="20">
        <f t="shared" si="135"/>
        <v>0.30950384130539288</v>
      </c>
      <c r="AB610" s="21">
        <f t="shared" si="136"/>
        <v>1</v>
      </c>
    </row>
    <row r="611" spans="1:28" ht="58" outlineLevel="2" x14ac:dyDescent="0.35">
      <c r="A611" s="15" t="s">
        <v>276</v>
      </c>
      <c r="B611" s="16" t="s">
        <v>281</v>
      </c>
      <c r="C611" s="16" t="s">
        <v>138</v>
      </c>
      <c r="D611" s="16" t="s">
        <v>139</v>
      </c>
      <c r="E611" s="16" t="s">
        <v>141</v>
      </c>
      <c r="F611" s="16" t="s">
        <v>36</v>
      </c>
      <c r="G611" s="16">
        <v>1310</v>
      </c>
      <c r="H611" s="16">
        <v>3480</v>
      </c>
      <c r="I611" s="17" t="s">
        <v>142</v>
      </c>
      <c r="J611" s="18">
        <v>13735214</v>
      </c>
      <c r="K611" s="19">
        <v>13716285</v>
      </c>
      <c r="L611" s="19">
        <v>0</v>
      </c>
      <c r="M611" s="19">
        <v>0</v>
      </c>
      <c r="N611" s="19">
        <v>0</v>
      </c>
      <c r="O611" s="19">
        <v>13716285</v>
      </c>
      <c r="P611" s="19">
        <v>0</v>
      </c>
      <c r="Q611" s="19">
        <v>1576182.99</v>
      </c>
      <c r="R611" s="19">
        <v>0</v>
      </c>
      <c r="S611" s="19">
        <v>12140102.01</v>
      </c>
      <c r="T611" s="19">
        <v>12140102.01</v>
      </c>
      <c r="U611" s="19">
        <v>0</v>
      </c>
      <c r="V611" s="19">
        <v>0</v>
      </c>
      <c r="W611" s="19">
        <v>0</v>
      </c>
      <c r="X611" s="19">
        <v>0</v>
      </c>
      <c r="Y611" s="20">
        <f t="shared" si="133"/>
        <v>0.88508674251081831</v>
      </c>
      <c r="Z611" s="20">
        <f t="shared" si="134"/>
        <v>0.88508674251081831</v>
      </c>
      <c r="AA611" s="20">
        <f t="shared" si="135"/>
        <v>0.11491325748918166</v>
      </c>
      <c r="AB611" s="21">
        <f t="shared" si="136"/>
        <v>1</v>
      </c>
    </row>
    <row r="612" spans="1:28" ht="72.5" outlineLevel="2" x14ac:dyDescent="0.35">
      <c r="A612" s="15" t="s">
        <v>276</v>
      </c>
      <c r="B612" s="16" t="s">
        <v>281</v>
      </c>
      <c r="C612" s="16" t="s">
        <v>138</v>
      </c>
      <c r="D612" s="16" t="s">
        <v>139</v>
      </c>
      <c r="E612" s="16" t="s">
        <v>287</v>
      </c>
      <c r="F612" s="16" t="s">
        <v>36</v>
      </c>
      <c r="G612" s="16">
        <v>1310</v>
      </c>
      <c r="H612" s="16">
        <v>3480</v>
      </c>
      <c r="I612" s="17" t="s">
        <v>288</v>
      </c>
      <c r="J612" s="18">
        <v>550000000</v>
      </c>
      <c r="K612" s="19">
        <v>547400424</v>
      </c>
      <c r="L612" s="19">
        <v>0</v>
      </c>
      <c r="M612" s="19">
        <v>0</v>
      </c>
      <c r="N612" s="19">
        <v>0</v>
      </c>
      <c r="O612" s="19">
        <v>547400424</v>
      </c>
      <c r="P612" s="19">
        <v>0</v>
      </c>
      <c r="Q612" s="19">
        <v>298639</v>
      </c>
      <c r="R612" s="19">
        <v>0</v>
      </c>
      <c r="S612" s="19">
        <v>547101785</v>
      </c>
      <c r="T612" s="19">
        <v>547101785</v>
      </c>
      <c r="U612" s="19">
        <v>0</v>
      </c>
      <c r="V612" s="19">
        <v>0</v>
      </c>
      <c r="W612" s="19">
        <v>0</v>
      </c>
      <c r="X612" s="19">
        <v>0</v>
      </c>
      <c r="Y612" s="20">
        <f t="shared" si="133"/>
        <v>0.99945444141636253</v>
      </c>
      <c r="Z612" s="20">
        <f t="shared" si="134"/>
        <v>0.99945444141636253</v>
      </c>
      <c r="AA612" s="20">
        <f t="shared" si="135"/>
        <v>5.4555858363748732E-4</v>
      </c>
      <c r="AB612" s="21">
        <f t="shared" si="136"/>
        <v>1</v>
      </c>
    </row>
    <row r="613" spans="1:28" ht="43.5" outlineLevel="2" x14ac:dyDescent="0.35">
      <c r="A613" s="15" t="s">
        <v>276</v>
      </c>
      <c r="B613" s="16" t="s">
        <v>281</v>
      </c>
      <c r="C613" s="16" t="s">
        <v>138</v>
      </c>
      <c r="D613" s="16" t="s">
        <v>139</v>
      </c>
      <c r="E613" s="16" t="s">
        <v>143</v>
      </c>
      <c r="F613" s="16" t="s">
        <v>36</v>
      </c>
      <c r="G613" s="16">
        <v>1310</v>
      </c>
      <c r="H613" s="16">
        <v>3480</v>
      </c>
      <c r="I613" s="17" t="s">
        <v>144</v>
      </c>
      <c r="J613" s="18">
        <v>59632154</v>
      </c>
      <c r="K613" s="19">
        <v>59555764</v>
      </c>
      <c r="L613" s="19">
        <v>0</v>
      </c>
      <c r="M613" s="19">
        <v>0</v>
      </c>
      <c r="N613" s="19">
        <v>0</v>
      </c>
      <c r="O613" s="19">
        <v>59555764</v>
      </c>
      <c r="P613" s="19">
        <v>0</v>
      </c>
      <c r="Q613" s="19">
        <v>10624141.140000001</v>
      </c>
      <c r="R613" s="19">
        <v>0</v>
      </c>
      <c r="S613" s="19">
        <v>43287659.859999999</v>
      </c>
      <c r="T613" s="19">
        <v>43287659.859999999</v>
      </c>
      <c r="U613" s="19">
        <v>5643963</v>
      </c>
      <c r="V613" s="19">
        <v>5643963</v>
      </c>
      <c r="W613" s="19">
        <v>0</v>
      </c>
      <c r="X613" s="19">
        <v>5643963</v>
      </c>
      <c r="Y613" s="20">
        <f t="shared" si="133"/>
        <v>0.72684249101396803</v>
      </c>
      <c r="Z613" s="20">
        <f t="shared" si="134"/>
        <v>0.72684249101396803</v>
      </c>
      <c r="AA613" s="20">
        <f t="shared" si="135"/>
        <v>0.17838980522523395</v>
      </c>
      <c r="AB613" s="21">
        <f t="shared" si="136"/>
        <v>0.90523229623920198</v>
      </c>
    </row>
    <row r="614" spans="1:28" ht="128.15" customHeight="1" outlineLevel="2" x14ac:dyDescent="0.35">
      <c r="A614" s="15" t="s">
        <v>276</v>
      </c>
      <c r="B614" s="16" t="s">
        <v>281</v>
      </c>
      <c r="C614" s="16" t="s">
        <v>138</v>
      </c>
      <c r="D614" s="16" t="s">
        <v>139</v>
      </c>
      <c r="E614" s="16" t="s">
        <v>289</v>
      </c>
      <c r="F614" s="16" t="s">
        <v>36</v>
      </c>
      <c r="G614" s="16">
        <v>1310</v>
      </c>
      <c r="H614" s="16">
        <v>3480</v>
      </c>
      <c r="I614" s="17" t="s">
        <v>290</v>
      </c>
      <c r="J614" s="18">
        <v>200000000</v>
      </c>
      <c r="K614" s="19">
        <v>200000000</v>
      </c>
      <c r="L614" s="19">
        <v>0</v>
      </c>
      <c r="M614" s="19">
        <v>0</v>
      </c>
      <c r="N614" s="19">
        <v>0</v>
      </c>
      <c r="O614" s="19">
        <v>200000000</v>
      </c>
      <c r="P614" s="19">
        <v>0</v>
      </c>
      <c r="Q614" s="19">
        <v>0</v>
      </c>
      <c r="R614" s="19">
        <v>0</v>
      </c>
      <c r="S614" s="19">
        <v>200000000</v>
      </c>
      <c r="T614" s="19">
        <v>200000000</v>
      </c>
      <c r="U614" s="19">
        <v>0</v>
      </c>
      <c r="V614" s="19">
        <v>0</v>
      </c>
      <c r="W614" s="19">
        <v>0</v>
      </c>
      <c r="X614" s="19">
        <v>0</v>
      </c>
      <c r="Y614" s="20">
        <f t="shared" si="133"/>
        <v>1</v>
      </c>
      <c r="Z614" s="20">
        <f t="shared" si="134"/>
        <v>1</v>
      </c>
      <c r="AA614" s="20">
        <f t="shared" si="135"/>
        <v>0</v>
      </c>
      <c r="AB614" s="21">
        <f t="shared" si="136"/>
        <v>1</v>
      </c>
    </row>
    <row r="615" spans="1:28" ht="145" outlineLevel="2" x14ac:dyDescent="0.35">
      <c r="A615" s="15" t="s">
        <v>276</v>
      </c>
      <c r="B615" s="16" t="s">
        <v>281</v>
      </c>
      <c r="C615" s="16" t="s">
        <v>138</v>
      </c>
      <c r="D615" s="16" t="s">
        <v>139</v>
      </c>
      <c r="E615" s="16" t="s">
        <v>291</v>
      </c>
      <c r="F615" s="16" t="s">
        <v>36</v>
      </c>
      <c r="G615" s="16">
        <v>1310</v>
      </c>
      <c r="H615" s="16">
        <v>3480</v>
      </c>
      <c r="I615" s="17" t="s">
        <v>292</v>
      </c>
      <c r="J615" s="18">
        <v>250000000</v>
      </c>
      <c r="K615" s="19">
        <v>250000000</v>
      </c>
      <c r="L615" s="19">
        <v>0</v>
      </c>
      <c r="M615" s="19">
        <v>0</v>
      </c>
      <c r="N615" s="19">
        <v>0</v>
      </c>
      <c r="O615" s="19">
        <v>250000000</v>
      </c>
      <c r="P615" s="19">
        <v>0</v>
      </c>
      <c r="Q615" s="19">
        <v>0</v>
      </c>
      <c r="R615" s="19">
        <v>0</v>
      </c>
      <c r="S615" s="19">
        <v>250000000</v>
      </c>
      <c r="T615" s="19">
        <v>250000000</v>
      </c>
      <c r="U615" s="19">
        <v>0</v>
      </c>
      <c r="V615" s="19">
        <v>0</v>
      </c>
      <c r="W615" s="19">
        <v>0</v>
      </c>
      <c r="X615" s="19">
        <v>0</v>
      </c>
      <c r="Y615" s="20">
        <f t="shared" si="133"/>
        <v>1</v>
      </c>
      <c r="Z615" s="20">
        <f t="shared" si="134"/>
        <v>1</v>
      </c>
      <c r="AA615" s="20">
        <f t="shared" si="135"/>
        <v>0</v>
      </c>
      <c r="AB615" s="21">
        <f t="shared" si="136"/>
        <v>1</v>
      </c>
    </row>
    <row r="616" spans="1:28" ht="72.5" outlineLevel="2" x14ac:dyDescent="0.35">
      <c r="A616" s="15" t="s">
        <v>276</v>
      </c>
      <c r="B616" s="16" t="s">
        <v>281</v>
      </c>
      <c r="C616" s="16" t="s">
        <v>138</v>
      </c>
      <c r="D616" s="16" t="s">
        <v>139</v>
      </c>
      <c r="E616" s="16" t="s">
        <v>293</v>
      </c>
      <c r="F616" s="16" t="s">
        <v>36</v>
      </c>
      <c r="G616" s="16">
        <v>1310</v>
      </c>
      <c r="H616" s="16">
        <v>3480</v>
      </c>
      <c r="I616" s="17" t="s">
        <v>294</v>
      </c>
      <c r="J616" s="18">
        <v>60000000</v>
      </c>
      <c r="K616" s="19">
        <v>60000000</v>
      </c>
      <c r="L616" s="19">
        <v>0</v>
      </c>
      <c r="M616" s="19">
        <v>0</v>
      </c>
      <c r="N616" s="19">
        <v>0</v>
      </c>
      <c r="O616" s="19">
        <v>60000000</v>
      </c>
      <c r="P616" s="19">
        <v>0</v>
      </c>
      <c r="Q616" s="19">
        <v>0</v>
      </c>
      <c r="R616" s="19">
        <v>0</v>
      </c>
      <c r="S616" s="19">
        <v>60000000</v>
      </c>
      <c r="T616" s="19">
        <v>60000000</v>
      </c>
      <c r="U616" s="19">
        <v>0</v>
      </c>
      <c r="V616" s="19">
        <v>0</v>
      </c>
      <c r="W616" s="19">
        <v>0</v>
      </c>
      <c r="X616" s="19">
        <v>0</v>
      </c>
      <c r="Y616" s="20">
        <f t="shared" si="133"/>
        <v>1</v>
      </c>
      <c r="Z616" s="20">
        <f t="shared" si="134"/>
        <v>1</v>
      </c>
      <c r="AA616" s="20">
        <f t="shared" si="135"/>
        <v>0</v>
      </c>
      <c r="AB616" s="21">
        <f t="shared" si="136"/>
        <v>1</v>
      </c>
    </row>
    <row r="617" spans="1:28" ht="130.5" outlineLevel="2" x14ac:dyDescent="0.35">
      <c r="A617" s="15" t="s">
        <v>276</v>
      </c>
      <c r="B617" s="16" t="s">
        <v>281</v>
      </c>
      <c r="C617" s="16" t="s">
        <v>138</v>
      </c>
      <c r="D617" s="16" t="s">
        <v>139</v>
      </c>
      <c r="E617" s="16" t="s">
        <v>145</v>
      </c>
      <c r="F617" s="16" t="s">
        <v>36</v>
      </c>
      <c r="G617" s="16">
        <v>1310</v>
      </c>
      <c r="H617" s="16">
        <v>3480</v>
      </c>
      <c r="I617" s="17" t="s">
        <v>295</v>
      </c>
      <c r="J617" s="19">
        <v>0</v>
      </c>
      <c r="K617" s="19">
        <v>17449277</v>
      </c>
      <c r="L617" s="19">
        <v>0</v>
      </c>
      <c r="M617" s="19">
        <v>0</v>
      </c>
      <c r="N617" s="19">
        <v>0</v>
      </c>
      <c r="O617" s="19">
        <v>17449277</v>
      </c>
      <c r="P617" s="19">
        <v>0</v>
      </c>
      <c r="Q617" s="19">
        <v>0.39</v>
      </c>
      <c r="R617" s="19">
        <v>0</v>
      </c>
      <c r="S617" s="19">
        <v>17449276.609999999</v>
      </c>
      <c r="T617" s="19">
        <v>17449276.609999999</v>
      </c>
      <c r="U617" s="19">
        <v>0</v>
      </c>
      <c r="V617" s="19">
        <v>0</v>
      </c>
      <c r="W617" s="19">
        <v>0</v>
      </c>
      <c r="X617" s="19">
        <v>0</v>
      </c>
      <c r="Y617" s="20">
        <f t="shared" si="133"/>
        <v>0.99999997764950377</v>
      </c>
      <c r="Z617" s="20">
        <f t="shared" si="134"/>
        <v>0.99999997764950377</v>
      </c>
      <c r="AA617" s="20">
        <f t="shared" si="135"/>
        <v>2.2350496241190968E-8</v>
      </c>
      <c r="AB617" s="21">
        <f t="shared" si="136"/>
        <v>1</v>
      </c>
    </row>
    <row r="618" spans="1:28" ht="58" outlineLevel="2" x14ac:dyDescent="0.35">
      <c r="A618" s="15" t="s">
        <v>276</v>
      </c>
      <c r="B618" s="16" t="s">
        <v>309</v>
      </c>
      <c r="C618" s="16" t="s">
        <v>138</v>
      </c>
      <c r="D618" s="16" t="s">
        <v>139</v>
      </c>
      <c r="E618" s="16" t="s">
        <v>55</v>
      </c>
      <c r="F618" s="16" t="s">
        <v>36</v>
      </c>
      <c r="G618" s="16">
        <v>1310</v>
      </c>
      <c r="H618" s="16">
        <v>3480</v>
      </c>
      <c r="I618" s="17" t="s">
        <v>140</v>
      </c>
      <c r="J618" s="18">
        <v>5388305</v>
      </c>
      <c r="K618" s="19">
        <v>5367042</v>
      </c>
      <c r="L618" s="19">
        <v>0</v>
      </c>
      <c r="M618" s="19">
        <v>0</v>
      </c>
      <c r="N618" s="19">
        <v>0</v>
      </c>
      <c r="O618" s="19">
        <v>5367042</v>
      </c>
      <c r="P618" s="19">
        <v>0</v>
      </c>
      <c r="Q618" s="19">
        <v>1535977.09</v>
      </c>
      <c r="R618" s="19">
        <v>0</v>
      </c>
      <c r="S618" s="19">
        <v>3831064.91</v>
      </c>
      <c r="T618" s="19">
        <v>3831064.91</v>
      </c>
      <c r="U618" s="19">
        <v>0</v>
      </c>
      <c r="V618" s="19">
        <v>0</v>
      </c>
      <c r="W618" s="19">
        <v>0</v>
      </c>
      <c r="X618" s="19">
        <v>0</v>
      </c>
      <c r="Y618" s="20">
        <f t="shared" si="133"/>
        <v>0.71381310412700327</v>
      </c>
      <c r="Z618" s="20">
        <f t="shared" si="134"/>
        <v>0.71381310412700327</v>
      </c>
      <c r="AA618" s="20">
        <f t="shared" si="135"/>
        <v>0.28618689587299673</v>
      </c>
      <c r="AB618" s="21">
        <f t="shared" si="136"/>
        <v>1</v>
      </c>
    </row>
    <row r="619" spans="1:28" ht="58" outlineLevel="2" x14ac:dyDescent="0.35">
      <c r="A619" s="15" t="s">
        <v>276</v>
      </c>
      <c r="B619" s="16" t="s">
        <v>309</v>
      </c>
      <c r="C619" s="16" t="s">
        <v>138</v>
      </c>
      <c r="D619" s="16" t="s">
        <v>139</v>
      </c>
      <c r="E619" s="16" t="s">
        <v>141</v>
      </c>
      <c r="F619" s="16" t="s">
        <v>36</v>
      </c>
      <c r="G619" s="16">
        <v>1310</v>
      </c>
      <c r="H619" s="16">
        <v>3480</v>
      </c>
      <c r="I619" s="17" t="s">
        <v>142</v>
      </c>
      <c r="J619" s="18">
        <v>2779701</v>
      </c>
      <c r="K619" s="19">
        <v>2767737</v>
      </c>
      <c r="L619" s="19">
        <v>0</v>
      </c>
      <c r="M619" s="19">
        <v>0</v>
      </c>
      <c r="N619" s="19">
        <v>0</v>
      </c>
      <c r="O619" s="19">
        <v>2767737</v>
      </c>
      <c r="P619" s="19">
        <v>0</v>
      </c>
      <c r="Q619" s="19">
        <v>464170.13</v>
      </c>
      <c r="R619" s="19">
        <v>0</v>
      </c>
      <c r="S619" s="19">
        <v>2303566.87</v>
      </c>
      <c r="T619" s="19">
        <v>2303566.87</v>
      </c>
      <c r="U619" s="19">
        <v>0</v>
      </c>
      <c r="V619" s="19">
        <v>0</v>
      </c>
      <c r="W619" s="19">
        <v>0</v>
      </c>
      <c r="X619" s="19">
        <v>0</v>
      </c>
      <c r="Y619" s="20">
        <f t="shared" si="133"/>
        <v>0.832292544414444</v>
      </c>
      <c r="Z619" s="20">
        <f t="shared" si="134"/>
        <v>0.832292544414444</v>
      </c>
      <c r="AA619" s="20">
        <f t="shared" si="135"/>
        <v>0.167707455585556</v>
      </c>
      <c r="AB619" s="21">
        <f t="shared" si="136"/>
        <v>1</v>
      </c>
    </row>
    <row r="620" spans="1:28" ht="43.5" outlineLevel="2" x14ac:dyDescent="0.35">
      <c r="A620" s="15" t="s">
        <v>276</v>
      </c>
      <c r="B620" s="16" t="s">
        <v>309</v>
      </c>
      <c r="C620" s="16" t="s">
        <v>138</v>
      </c>
      <c r="D620" s="16" t="s">
        <v>139</v>
      </c>
      <c r="E620" s="16" t="s">
        <v>143</v>
      </c>
      <c r="F620" s="16" t="s">
        <v>36</v>
      </c>
      <c r="G620" s="16">
        <v>1310</v>
      </c>
      <c r="H620" s="16">
        <v>3480</v>
      </c>
      <c r="I620" s="17" t="s">
        <v>144</v>
      </c>
      <c r="J620" s="18">
        <v>12068220</v>
      </c>
      <c r="K620" s="19">
        <v>12022136</v>
      </c>
      <c r="L620" s="19">
        <v>0</v>
      </c>
      <c r="M620" s="19">
        <v>0</v>
      </c>
      <c r="N620" s="19">
        <v>0</v>
      </c>
      <c r="O620" s="19">
        <v>12022136</v>
      </c>
      <c r="P620" s="19">
        <v>0</v>
      </c>
      <c r="Q620" s="19">
        <v>2109276.12</v>
      </c>
      <c r="R620" s="19">
        <v>0</v>
      </c>
      <c r="S620" s="19">
        <v>8106875.8799999999</v>
      </c>
      <c r="T620" s="19">
        <v>8106875.8799999999</v>
      </c>
      <c r="U620" s="19">
        <v>1805984</v>
      </c>
      <c r="V620" s="19">
        <v>1805984</v>
      </c>
      <c r="W620" s="19">
        <v>0</v>
      </c>
      <c r="X620" s="19">
        <v>1805983.9999999991</v>
      </c>
      <c r="Y620" s="20">
        <f t="shared" si="133"/>
        <v>0.67432907762813532</v>
      </c>
      <c r="Z620" s="20">
        <f t="shared" si="134"/>
        <v>0.67432907762813532</v>
      </c>
      <c r="AA620" s="20">
        <f t="shared" si="135"/>
        <v>0.17544936440579278</v>
      </c>
      <c r="AB620" s="21">
        <f t="shared" si="136"/>
        <v>0.84977844203392805</v>
      </c>
    </row>
    <row r="621" spans="1:28" ht="58" outlineLevel="2" x14ac:dyDescent="0.35">
      <c r="A621" s="15" t="s">
        <v>317</v>
      </c>
      <c r="B621" s="16" t="s">
        <v>33</v>
      </c>
      <c r="C621" s="16" t="s">
        <v>138</v>
      </c>
      <c r="D621" s="16" t="s">
        <v>139</v>
      </c>
      <c r="E621" s="16" t="s">
        <v>55</v>
      </c>
      <c r="F621" s="16" t="s">
        <v>36</v>
      </c>
      <c r="G621" s="16">
        <v>1310</v>
      </c>
      <c r="H621" s="16">
        <v>3480</v>
      </c>
      <c r="I621" s="17" t="s">
        <v>140</v>
      </c>
      <c r="J621" s="18">
        <v>10819746</v>
      </c>
      <c r="K621" s="19">
        <v>10701783</v>
      </c>
      <c r="L621" s="19">
        <v>0</v>
      </c>
      <c r="M621" s="19">
        <v>0</v>
      </c>
      <c r="N621" s="19">
        <v>0</v>
      </c>
      <c r="O621" s="19">
        <v>10701783</v>
      </c>
      <c r="P621" s="19">
        <v>0</v>
      </c>
      <c r="Q621" s="19">
        <v>1916617.38</v>
      </c>
      <c r="R621" s="19">
        <v>0</v>
      </c>
      <c r="S621" s="19">
        <v>8785165.6199999992</v>
      </c>
      <c r="T621" s="19">
        <v>8785165.6199999992</v>
      </c>
      <c r="U621" s="19">
        <v>0</v>
      </c>
      <c r="V621" s="19">
        <v>0</v>
      </c>
      <c r="W621" s="19">
        <v>0</v>
      </c>
      <c r="X621" s="19">
        <v>1.862645149230957E-9</v>
      </c>
      <c r="Y621" s="20">
        <f t="shared" si="133"/>
        <v>0.82090672367398954</v>
      </c>
      <c r="Z621" s="20">
        <f t="shared" si="134"/>
        <v>0.82090672367398954</v>
      </c>
      <c r="AA621" s="20">
        <f t="shared" si="135"/>
        <v>0.17909327632601033</v>
      </c>
      <c r="AB621" s="21">
        <f t="shared" si="136"/>
        <v>0.99999999999999989</v>
      </c>
    </row>
    <row r="622" spans="1:28" ht="58" outlineLevel="2" x14ac:dyDescent="0.35">
      <c r="A622" s="15" t="s">
        <v>317</v>
      </c>
      <c r="B622" s="16" t="s">
        <v>33</v>
      </c>
      <c r="C622" s="16" t="s">
        <v>138</v>
      </c>
      <c r="D622" s="16" t="s">
        <v>139</v>
      </c>
      <c r="E622" s="16" t="s">
        <v>141</v>
      </c>
      <c r="F622" s="16" t="s">
        <v>36</v>
      </c>
      <c r="G622" s="16">
        <v>1310</v>
      </c>
      <c r="H622" s="16">
        <v>3480</v>
      </c>
      <c r="I622" s="17" t="s">
        <v>142</v>
      </c>
      <c r="J622" s="18">
        <v>4445750</v>
      </c>
      <c r="K622" s="19">
        <v>4397817</v>
      </c>
      <c r="L622" s="19">
        <v>0</v>
      </c>
      <c r="M622" s="19">
        <v>0</v>
      </c>
      <c r="N622" s="19">
        <v>0</v>
      </c>
      <c r="O622" s="19">
        <v>4397817</v>
      </c>
      <c r="P622" s="19">
        <v>0</v>
      </c>
      <c r="Q622" s="19">
        <v>769036.33</v>
      </c>
      <c r="R622" s="19">
        <v>0</v>
      </c>
      <c r="S622" s="19">
        <v>3628780.67</v>
      </c>
      <c r="T622" s="19">
        <v>3628780.67</v>
      </c>
      <c r="U622" s="19">
        <v>0</v>
      </c>
      <c r="V622" s="19">
        <v>0</v>
      </c>
      <c r="W622" s="19">
        <v>0</v>
      </c>
      <c r="X622" s="19">
        <v>0</v>
      </c>
      <c r="Y622" s="20">
        <f t="shared" si="133"/>
        <v>0.82513225766329068</v>
      </c>
      <c r="Z622" s="20">
        <f t="shared" si="134"/>
        <v>0.82513225766329068</v>
      </c>
      <c r="AA622" s="20">
        <f t="shared" si="135"/>
        <v>0.17486774233670932</v>
      </c>
      <c r="AB622" s="21">
        <f t="shared" si="136"/>
        <v>1</v>
      </c>
    </row>
    <row r="623" spans="1:28" ht="43.5" outlineLevel="2" x14ac:dyDescent="0.35">
      <c r="A623" s="15" t="s">
        <v>317</v>
      </c>
      <c r="B623" s="16" t="s">
        <v>33</v>
      </c>
      <c r="C623" s="16" t="s">
        <v>138</v>
      </c>
      <c r="D623" s="16" t="s">
        <v>139</v>
      </c>
      <c r="E623" s="16" t="s">
        <v>143</v>
      </c>
      <c r="F623" s="16" t="s">
        <v>36</v>
      </c>
      <c r="G623" s="16">
        <v>1310</v>
      </c>
      <c r="H623" s="16">
        <v>3480</v>
      </c>
      <c r="I623" s="17" t="s">
        <v>144</v>
      </c>
      <c r="J623" s="18">
        <v>16766813</v>
      </c>
      <c r="K623" s="19">
        <v>16586908</v>
      </c>
      <c r="L623" s="19">
        <v>0</v>
      </c>
      <c r="M623" s="19">
        <v>0</v>
      </c>
      <c r="N623" s="19">
        <v>0</v>
      </c>
      <c r="O623" s="19">
        <v>16586908</v>
      </c>
      <c r="P623" s="19">
        <v>0</v>
      </c>
      <c r="Q623" s="19">
        <v>2937539.6</v>
      </c>
      <c r="R623" s="19">
        <v>0</v>
      </c>
      <c r="S623" s="19">
        <v>12269134.4</v>
      </c>
      <c r="T623" s="19">
        <v>12269134.4</v>
      </c>
      <c r="U623" s="19">
        <v>1380234</v>
      </c>
      <c r="V623" s="19">
        <v>1380234</v>
      </c>
      <c r="W623" s="19">
        <v>0</v>
      </c>
      <c r="X623" s="19">
        <v>1380234</v>
      </c>
      <c r="Y623" s="20">
        <f t="shared" si="133"/>
        <v>0.73968785502397438</v>
      </c>
      <c r="Z623" s="20">
        <f t="shared" si="134"/>
        <v>0.73968785502397438</v>
      </c>
      <c r="AA623" s="20">
        <f t="shared" si="135"/>
        <v>0.17709989107071675</v>
      </c>
      <c r="AB623" s="21">
        <f t="shared" si="136"/>
        <v>0.91678774609469116</v>
      </c>
    </row>
    <row r="624" spans="1:28" ht="58" outlineLevel="2" x14ac:dyDescent="0.35">
      <c r="A624" s="15" t="s">
        <v>326</v>
      </c>
      <c r="B624" s="16" t="s">
        <v>33</v>
      </c>
      <c r="C624" s="16" t="s">
        <v>138</v>
      </c>
      <c r="D624" s="16" t="s">
        <v>139</v>
      </c>
      <c r="E624" s="16" t="s">
        <v>55</v>
      </c>
      <c r="F624" s="16" t="s">
        <v>36</v>
      </c>
      <c r="G624" s="16">
        <v>1310</v>
      </c>
      <c r="H624" s="16">
        <v>3480</v>
      </c>
      <c r="I624" s="17" t="s">
        <v>140</v>
      </c>
      <c r="J624" s="18">
        <v>27471252</v>
      </c>
      <c r="K624" s="19">
        <v>27431017</v>
      </c>
      <c r="L624" s="19">
        <v>0</v>
      </c>
      <c r="M624" s="19">
        <v>0</v>
      </c>
      <c r="N624" s="19">
        <v>0</v>
      </c>
      <c r="O624" s="19">
        <v>27431017</v>
      </c>
      <c r="P624" s="19">
        <v>0</v>
      </c>
      <c r="Q624" s="19">
        <v>5667644.5199999996</v>
      </c>
      <c r="R624" s="19">
        <v>0</v>
      </c>
      <c r="S624" s="19">
        <v>21763372.48</v>
      </c>
      <c r="T624" s="19">
        <v>21763372.48</v>
      </c>
      <c r="U624" s="19">
        <v>0</v>
      </c>
      <c r="V624" s="19">
        <v>0</v>
      </c>
      <c r="W624" s="19">
        <v>0</v>
      </c>
      <c r="X624" s="19">
        <v>0</v>
      </c>
      <c r="Y624" s="20">
        <f t="shared" si="133"/>
        <v>0.79338554892077096</v>
      </c>
      <c r="Z624" s="20">
        <f t="shared" si="134"/>
        <v>0.79338554892077096</v>
      </c>
      <c r="AA624" s="20">
        <f t="shared" si="135"/>
        <v>0.20661445107922902</v>
      </c>
      <c r="AB624" s="21">
        <f t="shared" si="136"/>
        <v>1</v>
      </c>
    </row>
    <row r="625" spans="1:28" ht="58" outlineLevel="2" x14ac:dyDescent="0.35">
      <c r="A625" s="15" t="s">
        <v>326</v>
      </c>
      <c r="B625" s="16" t="s">
        <v>33</v>
      </c>
      <c r="C625" s="16" t="s">
        <v>138</v>
      </c>
      <c r="D625" s="16" t="s">
        <v>139</v>
      </c>
      <c r="E625" s="16" t="s">
        <v>141</v>
      </c>
      <c r="F625" s="16" t="s">
        <v>36</v>
      </c>
      <c r="G625" s="16">
        <v>1310</v>
      </c>
      <c r="H625" s="16">
        <v>3480</v>
      </c>
      <c r="I625" s="17" t="s">
        <v>142</v>
      </c>
      <c r="J625" s="18">
        <v>13472955</v>
      </c>
      <c r="K625" s="19">
        <v>13452671</v>
      </c>
      <c r="L625" s="19">
        <v>0</v>
      </c>
      <c r="M625" s="19">
        <v>0</v>
      </c>
      <c r="N625" s="19">
        <v>0</v>
      </c>
      <c r="O625" s="19">
        <v>13452671</v>
      </c>
      <c r="P625" s="19">
        <v>0</v>
      </c>
      <c r="Q625" s="19">
        <v>1845801.95</v>
      </c>
      <c r="R625" s="19">
        <v>0</v>
      </c>
      <c r="S625" s="19">
        <v>11606869.050000001</v>
      </c>
      <c r="T625" s="19">
        <v>11606869.050000001</v>
      </c>
      <c r="U625" s="19">
        <v>0</v>
      </c>
      <c r="V625" s="19">
        <v>0</v>
      </c>
      <c r="W625" s="19">
        <v>0</v>
      </c>
      <c r="X625" s="19">
        <v>0</v>
      </c>
      <c r="Y625" s="20">
        <f t="shared" si="133"/>
        <v>0.86279290187056534</v>
      </c>
      <c r="Z625" s="20">
        <f t="shared" si="134"/>
        <v>0.86279290187056534</v>
      </c>
      <c r="AA625" s="20">
        <f t="shared" si="135"/>
        <v>0.13720709812943466</v>
      </c>
      <c r="AB625" s="21">
        <f t="shared" si="136"/>
        <v>1</v>
      </c>
    </row>
    <row r="626" spans="1:28" ht="43.5" outlineLevel="2" x14ac:dyDescent="0.35">
      <c r="A626" s="15" t="s">
        <v>326</v>
      </c>
      <c r="B626" s="16" t="s">
        <v>33</v>
      </c>
      <c r="C626" s="16" t="s">
        <v>138</v>
      </c>
      <c r="D626" s="16" t="s">
        <v>139</v>
      </c>
      <c r="E626" s="16" t="s">
        <v>143</v>
      </c>
      <c r="F626" s="16" t="s">
        <v>36</v>
      </c>
      <c r="G626" s="16">
        <v>1310</v>
      </c>
      <c r="H626" s="16">
        <v>3480</v>
      </c>
      <c r="I626" s="17" t="s">
        <v>144</v>
      </c>
      <c r="J626" s="18">
        <v>57138904</v>
      </c>
      <c r="K626" s="19">
        <v>57055135</v>
      </c>
      <c r="L626" s="19">
        <v>0</v>
      </c>
      <c r="M626" s="19">
        <v>0</v>
      </c>
      <c r="N626" s="19">
        <v>0</v>
      </c>
      <c r="O626" s="19">
        <v>57055135</v>
      </c>
      <c r="P626" s="19">
        <v>0</v>
      </c>
      <c r="Q626" s="19">
        <v>11395608.300000001</v>
      </c>
      <c r="R626" s="19">
        <v>0</v>
      </c>
      <c r="S626" s="19">
        <v>42774269.700000003</v>
      </c>
      <c r="T626" s="19">
        <v>42774269.700000003</v>
      </c>
      <c r="U626" s="19">
        <v>2885257</v>
      </c>
      <c r="V626" s="19">
        <v>2885257</v>
      </c>
      <c r="W626" s="19">
        <v>0</v>
      </c>
      <c r="X626" s="19">
        <v>2885257</v>
      </c>
      <c r="Y626" s="20">
        <f t="shared" si="133"/>
        <v>0.74970061327521187</v>
      </c>
      <c r="Z626" s="20">
        <f t="shared" si="134"/>
        <v>0.74970061327521187</v>
      </c>
      <c r="AA626" s="20">
        <f t="shared" si="135"/>
        <v>0.19972975789120473</v>
      </c>
      <c r="AB626" s="21">
        <f t="shared" si="136"/>
        <v>0.9494303711664166</v>
      </c>
    </row>
    <row r="627" spans="1:28" ht="58" outlineLevel="2" x14ac:dyDescent="0.35">
      <c r="A627" s="15" t="s">
        <v>341</v>
      </c>
      <c r="B627" s="16" t="s">
        <v>33</v>
      </c>
      <c r="C627" s="16" t="s">
        <v>138</v>
      </c>
      <c r="D627" s="16" t="s">
        <v>139</v>
      </c>
      <c r="E627" s="16" t="s">
        <v>55</v>
      </c>
      <c r="F627" s="16" t="s">
        <v>36</v>
      </c>
      <c r="G627" s="16">
        <v>1310</v>
      </c>
      <c r="H627" s="16">
        <v>3480</v>
      </c>
      <c r="I627" s="17" t="s">
        <v>140</v>
      </c>
      <c r="J627" s="18">
        <v>7480439</v>
      </c>
      <c r="K627" s="19">
        <v>7480439</v>
      </c>
      <c r="L627" s="19">
        <v>0</v>
      </c>
      <c r="M627" s="19">
        <v>0</v>
      </c>
      <c r="N627" s="19">
        <v>0</v>
      </c>
      <c r="O627" s="19">
        <v>7480439</v>
      </c>
      <c r="P627" s="19">
        <v>0</v>
      </c>
      <c r="Q627" s="19">
        <v>2009243.15</v>
      </c>
      <c r="R627" s="19">
        <v>0</v>
      </c>
      <c r="S627" s="19">
        <v>5471195.8499999996</v>
      </c>
      <c r="T627" s="19">
        <v>5471195.8499999996</v>
      </c>
      <c r="U627" s="19">
        <v>0</v>
      </c>
      <c r="V627" s="19">
        <v>0</v>
      </c>
      <c r="W627" s="19">
        <v>0</v>
      </c>
      <c r="X627" s="19">
        <v>0</v>
      </c>
      <c r="Y627" s="20">
        <f t="shared" si="133"/>
        <v>0.73140036968418565</v>
      </c>
      <c r="Z627" s="20">
        <f t="shared" si="134"/>
        <v>0.73140036968418565</v>
      </c>
      <c r="AA627" s="20">
        <f t="shared" si="135"/>
        <v>0.26859963031581435</v>
      </c>
      <c r="AB627" s="21">
        <f t="shared" si="136"/>
        <v>1</v>
      </c>
    </row>
    <row r="628" spans="1:28" ht="58" outlineLevel="2" x14ac:dyDescent="0.35">
      <c r="A628" s="15" t="s">
        <v>341</v>
      </c>
      <c r="B628" s="16" t="s">
        <v>33</v>
      </c>
      <c r="C628" s="16" t="s">
        <v>138</v>
      </c>
      <c r="D628" s="16" t="s">
        <v>139</v>
      </c>
      <c r="E628" s="16" t="s">
        <v>141</v>
      </c>
      <c r="F628" s="16" t="s">
        <v>36</v>
      </c>
      <c r="G628" s="16">
        <v>1310</v>
      </c>
      <c r="H628" s="16">
        <v>3480</v>
      </c>
      <c r="I628" s="17" t="s">
        <v>142</v>
      </c>
      <c r="J628" s="18">
        <v>3363470</v>
      </c>
      <c r="K628" s="19">
        <v>3363470</v>
      </c>
      <c r="L628" s="19">
        <v>0</v>
      </c>
      <c r="M628" s="19">
        <v>0</v>
      </c>
      <c r="N628" s="19">
        <v>0</v>
      </c>
      <c r="O628" s="19">
        <v>3363470</v>
      </c>
      <c r="P628" s="19">
        <v>0</v>
      </c>
      <c r="Q628" s="19">
        <v>575664.36</v>
      </c>
      <c r="R628" s="19">
        <v>0</v>
      </c>
      <c r="S628" s="19">
        <v>2787805.64</v>
      </c>
      <c r="T628" s="19">
        <v>2787805.64</v>
      </c>
      <c r="U628" s="19">
        <v>0</v>
      </c>
      <c r="V628" s="19">
        <v>0</v>
      </c>
      <c r="W628" s="19">
        <v>0</v>
      </c>
      <c r="X628" s="19">
        <v>0</v>
      </c>
      <c r="Y628" s="20">
        <f t="shared" si="133"/>
        <v>0.82884807654000192</v>
      </c>
      <c r="Z628" s="20">
        <f t="shared" si="134"/>
        <v>0.82884807654000192</v>
      </c>
      <c r="AA628" s="20">
        <f t="shared" si="135"/>
        <v>0.17115192345999816</v>
      </c>
      <c r="AB628" s="21">
        <f t="shared" si="136"/>
        <v>1</v>
      </c>
    </row>
    <row r="629" spans="1:28" ht="43.5" outlineLevel="2" x14ac:dyDescent="0.35">
      <c r="A629" s="15" t="s">
        <v>341</v>
      </c>
      <c r="B629" s="16" t="s">
        <v>33</v>
      </c>
      <c r="C629" s="16" t="s">
        <v>138</v>
      </c>
      <c r="D629" s="16" t="s">
        <v>139</v>
      </c>
      <c r="E629" s="16" t="s">
        <v>143</v>
      </c>
      <c r="F629" s="16" t="s">
        <v>36</v>
      </c>
      <c r="G629" s="16">
        <v>1310</v>
      </c>
      <c r="H629" s="16">
        <v>3480</v>
      </c>
      <c r="I629" s="17" t="s">
        <v>144</v>
      </c>
      <c r="J629" s="18">
        <v>13642149</v>
      </c>
      <c r="K629" s="19">
        <v>13642149</v>
      </c>
      <c r="L629" s="19">
        <v>0</v>
      </c>
      <c r="M629" s="19">
        <v>0</v>
      </c>
      <c r="N629" s="19">
        <v>0</v>
      </c>
      <c r="O629" s="19">
        <v>13642149</v>
      </c>
      <c r="P629" s="19">
        <v>0</v>
      </c>
      <c r="Q629" s="19">
        <v>3741158.86</v>
      </c>
      <c r="R629" s="19">
        <v>0</v>
      </c>
      <c r="S629" s="19">
        <v>9900990.1400000006</v>
      </c>
      <c r="T629" s="19">
        <v>9900990.1400000006</v>
      </c>
      <c r="U629" s="19">
        <v>0</v>
      </c>
      <c r="V629" s="19">
        <v>0</v>
      </c>
      <c r="W629" s="19">
        <v>0</v>
      </c>
      <c r="X629" s="19">
        <v>0</v>
      </c>
      <c r="Y629" s="20">
        <f t="shared" si="133"/>
        <v>0.72576469733617488</v>
      </c>
      <c r="Z629" s="20">
        <f t="shared" si="134"/>
        <v>0.72576469733617488</v>
      </c>
      <c r="AA629" s="20">
        <f t="shared" si="135"/>
        <v>0.27423530266382518</v>
      </c>
      <c r="AB629" s="21">
        <f t="shared" si="136"/>
        <v>1</v>
      </c>
    </row>
    <row r="630" spans="1:28" ht="58" outlineLevel="2" x14ac:dyDescent="0.35">
      <c r="A630" s="15" t="s">
        <v>346</v>
      </c>
      <c r="B630" s="16" t="s">
        <v>33</v>
      </c>
      <c r="C630" s="16" t="s">
        <v>138</v>
      </c>
      <c r="D630" s="16" t="s">
        <v>139</v>
      </c>
      <c r="E630" s="16" t="s">
        <v>55</v>
      </c>
      <c r="F630" s="16" t="s">
        <v>36</v>
      </c>
      <c r="G630" s="16">
        <v>1310</v>
      </c>
      <c r="H630" s="16">
        <v>3480</v>
      </c>
      <c r="I630" s="17" t="s">
        <v>140</v>
      </c>
      <c r="J630" s="18">
        <v>63592912</v>
      </c>
      <c r="K630" s="19">
        <v>63545173</v>
      </c>
      <c r="L630" s="19">
        <v>0</v>
      </c>
      <c r="M630" s="19">
        <v>0</v>
      </c>
      <c r="N630" s="19">
        <v>0</v>
      </c>
      <c r="O630" s="19">
        <v>63545173</v>
      </c>
      <c r="P630" s="19">
        <v>0</v>
      </c>
      <c r="Q630" s="19">
        <v>12719163.52</v>
      </c>
      <c r="R630" s="19">
        <v>0</v>
      </c>
      <c r="S630" s="19">
        <v>50826009.479999997</v>
      </c>
      <c r="T630" s="19">
        <v>50826009.479999997</v>
      </c>
      <c r="U630" s="19">
        <v>0</v>
      </c>
      <c r="V630" s="19">
        <v>0</v>
      </c>
      <c r="W630" s="19">
        <v>0</v>
      </c>
      <c r="X630" s="19">
        <v>7.4505805969238281E-9</v>
      </c>
      <c r="Y630" s="20">
        <f t="shared" si="133"/>
        <v>0.79984060284169811</v>
      </c>
      <c r="Z630" s="20">
        <f t="shared" si="134"/>
        <v>0.79984060284169811</v>
      </c>
      <c r="AA630" s="20">
        <f t="shared" si="135"/>
        <v>0.20015939715830186</v>
      </c>
      <c r="AB630" s="21">
        <f t="shared" si="136"/>
        <v>1</v>
      </c>
    </row>
    <row r="631" spans="1:28" ht="58" outlineLevel="2" x14ac:dyDescent="0.35">
      <c r="A631" s="15" t="s">
        <v>346</v>
      </c>
      <c r="B631" s="16" t="s">
        <v>33</v>
      </c>
      <c r="C631" s="16" t="s">
        <v>138</v>
      </c>
      <c r="D631" s="16" t="s">
        <v>139</v>
      </c>
      <c r="E631" s="16" t="s">
        <v>141</v>
      </c>
      <c r="F631" s="16" t="s">
        <v>36</v>
      </c>
      <c r="G631" s="16">
        <v>1310</v>
      </c>
      <c r="H631" s="16">
        <v>3480</v>
      </c>
      <c r="I631" s="17" t="s">
        <v>142</v>
      </c>
      <c r="J631" s="18">
        <v>58320985</v>
      </c>
      <c r="K631" s="19">
        <v>58274392</v>
      </c>
      <c r="L631" s="19">
        <v>0</v>
      </c>
      <c r="M631" s="19">
        <v>0</v>
      </c>
      <c r="N631" s="19">
        <v>0</v>
      </c>
      <c r="O631" s="19">
        <v>58274392</v>
      </c>
      <c r="P631" s="19">
        <v>0</v>
      </c>
      <c r="Q631" s="19">
        <v>6830416.4500000002</v>
      </c>
      <c r="R631" s="19">
        <v>0</v>
      </c>
      <c r="S631" s="19">
        <v>51443975.549999997</v>
      </c>
      <c r="T631" s="19">
        <v>51443975.549999997</v>
      </c>
      <c r="U631" s="19">
        <v>0</v>
      </c>
      <c r="V631" s="19">
        <v>0</v>
      </c>
      <c r="W631" s="19">
        <v>0</v>
      </c>
      <c r="X631" s="19">
        <v>0</v>
      </c>
      <c r="Y631" s="20">
        <f t="shared" si="133"/>
        <v>0.8827887136085435</v>
      </c>
      <c r="Z631" s="20">
        <f t="shared" si="134"/>
        <v>0.8827887136085435</v>
      </c>
      <c r="AA631" s="20">
        <f t="shared" si="135"/>
        <v>0.11721128639145648</v>
      </c>
      <c r="AB631" s="21">
        <f t="shared" si="136"/>
        <v>1</v>
      </c>
    </row>
    <row r="632" spans="1:28" ht="43.5" outlineLevel="2" x14ac:dyDescent="0.35">
      <c r="A632" s="15" t="s">
        <v>346</v>
      </c>
      <c r="B632" s="16" t="s">
        <v>33</v>
      </c>
      <c r="C632" s="16" t="s">
        <v>138</v>
      </c>
      <c r="D632" s="16" t="s">
        <v>139</v>
      </c>
      <c r="E632" s="16" t="s">
        <v>143</v>
      </c>
      <c r="F632" s="16" t="s">
        <v>36</v>
      </c>
      <c r="G632" s="16">
        <v>1310</v>
      </c>
      <c r="H632" s="16">
        <v>3480</v>
      </c>
      <c r="I632" s="17" t="s">
        <v>144</v>
      </c>
      <c r="J632" s="18">
        <v>302662871</v>
      </c>
      <c r="K632" s="19">
        <v>300938782</v>
      </c>
      <c r="L632" s="19">
        <v>0</v>
      </c>
      <c r="M632" s="19">
        <v>0</v>
      </c>
      <c r="N632" s="19">
        <v>0</v>
      </c>
      <c r="O632" s="19">
        <v>300938782</v>
      </c>
      <c r="P632" s="19">
        <v>0</v>
      </c>
      <c r="Q632" s="19">
        <v>54467718.130000003</v>
      </c>
      <c r="R632" s="19">
        <v>0</v>
      </c>
      <c r="S632" s="19">
        <v>222055464.87</v>
      </c>
      <c r="T632" s="19">
        <v>222055464.87</v>
      </c>
      <c r="U632" s="19">
        <v>24415599</v>
      </c>
      <c r="V632" s="19">
        <v>24415599</v>
      </c>
      <c r="W632" s="19">
        <v>0</v>
      </c>
      <c r="X632" s="19">
        <v>24415599</v>
      </c>
      <c r="Y632" s="20">
        <f t="shared" si="133"/>
        <v>0.7378758676241336</v>
      </c>
      <c r="Z632" s="20">
        <f t="shared" si="134"/>
        <v>0.7378758676241336</v>
      </c>
      <c r="AA632" s="20">
        <f t="shared" si="135"/>
        <v>0.1809926848511004</v>
      </c>
      <c r="AB632" s="21">
        <f t="shared" si="136"/>
        <v>0.91886855247523402</v>
      </c>
    </row>
    <row r="633" spans="1:28" ht="58" outlineLevel="2" x14ac:dyDescent="0.35">
      <c r="A633" s="15" t="s">
        <v>353</v>
      </c>
      <c r="B633" s="16" t="s">
        <v>33</v>
      </c>
      <c r="C633" s="16" t="s">
        <v>138</v>
      </c>
      <c r="D633" s="16" t="s">
        <v>139</v>
      </c>
      <c r="E633" s="16" t="s">
        <v>55</v>
      </c>
      <c r="F633" s="16" t="s">
        <v>36</v>
      </c>
      <c r="G633" s="16">
        <v>1310</v>
      </c>
      <c r="H633" s="16">
        <v>3460</v>
      </c>
      <c r="I633" s="17" t="s">
        <v>140</v>
      </c>
      <c r="J633" s="18">
        <v>5768502</v>
      </c>
      <c r="K633" s="19">
        <v>5468502</v>
      </c>
      <c r="L633" s="19">
        <v>0</v>
      </c>
      <c r="M633" s="19">
        <v>0</v>
      </c>
      <c r="N633" s="19">
        <v>0</v>
      </c>
      <c r="O633" s="19">
        <v>5468502</v>
      </c>
      <c r="P633" s="19">
        <v>0</v>
      </c>
      <c r="Q633" s="19">
        <v>2545481.2200000002</v>
      </c>
      <c r="R633" s="19">
        <v>0</v>
      </c>
      <c r="S633" s="19">
        <v>2923020.78</v>
      </c>
      <c r="T633" s="19">
        <v>2923020.78</v>
      </c>
      <c r="U633" s="19">
        <v>0</v>
      </c>
      <c r="V633" s="19">
        <v>0</v>
      </c>
      <c r="W633" s="19">
        <v>0</v>
      </c>
      <c r="X633" s="19">
        <v>0</v>
      </c>
      <c r="Y633" s="20">
        <f t="shared" si="133"/>
        <v>0.53451946803713335</v>
      </c>
      <c r="Z633" s="20">
        <f t="shared" si="134"/>
        <v>0.53451946803713335</v>
      </c>
      <c r="AA633" s="20">
        <f t="shared" si="135"/>
        <v>0.46548053196286665</v>
      </c>
      <c r="AB633" s="21">
        <f t="shared" si="136"/>
        <v>1</v>
      </c>
    </row>
    <row r="634" spans="1:28" ht="58" outlineLevel="2" x14ac:dyDescent="0.35">
      <c r="A634" s="15" t="s">
        <v>353</v>
      </c>
      <c r="B634" s="16" t="s">
        <v>33</v>
      </c>
      <c r="C634" s="16" t="s">
        <v>138</v>
      </c>
      <c r="D634" s="16" t="s">
        <v>139</v>
      </c>
      <c r="E634" s="16" t="s">
        <v>141</v>
      </c>
      <c r="F634" s="16" t="s">
        <v>36</v>
      </c>
      <c r="G634" s="16">
        <v>1310</v>
      </c>
      <c r="H634" s="16">
        <v>3460</v>
      </c>
      <c r="I634" s="17" t="s">
        <v>142</v>
      </c>
      <c r="J634" s="18">
        <v>2406110</v>
      </c>
      <c r="K634" s="19">
        <v>2406110</v>
      </c>
      <c r="L634" s="19">
        <v>0</v>
      </c>
      <c r="M634" s="19">
        <v>0</v>
      </c>
      <c r="N634" s="19">
        <v>0</v>
      </c>
      <c r="O634" s="19">
        <v>2406110</v>
      </c>
      <c r="P634" s="19">
        <v>0</v>
      </c>
      <c r="Q634" s="19">
        <v>368749.92</v>
      </c>
      <c r="R634" s="19">
        <v>0</v>
      </c>
      <c r="S634" s="19">
        <v>2037360.08</v>
      </c>
      <c r="T634" s="19">
        <v>2037360.08</v>
      </c>
      <c r="U634" s="19">
        <v>0</v>
      </c>
      <c r="V634" s="19">
        <v>0</v>
      </c>
      <c r="W634" s="19">
        <v>0</v>
      </c>
      <c r="X634" s="19">
        <v>0</v>
      </c>
      <c r="Y634" s="20">
        <f t="shared" ref="Y634:Y647" si="140">S634/K634</f>
        <v>0.84674436330841074</v>
      </c>
      <c r="Z634" s="20">
        <f t="shared" ref="Z634:Z647" si="141">S634/O634</f>
        <v>0.84674436330841074</v>
      </c>
      <c r="AA634" s="20">
        <f t="shared" ref="AA634:AA647" si="142">(P634+Q634+R634)/O634</f>
        <v>0.15325563669158931</v>
      </c>
      <c r="AB634" s="21">
        <f t="shared" ref="AB634:AB647" si="143">Z634+AA634</f>
        <v>1</v>
      </c>
    </row>
    <row r="635" spans="1:28" ht="43.5" outlineLevel="2" x14ac:dyDescent="0.35">
      <c r="A635" s="15" t="s">
        <v>353</v>
      </c>
      <c r="B635" s="16" t="s">
        <v>33</v>
      </c>
      <c r="C635" s="16" t="s">
        <v>138</v>
      </c>
      <c r="D635" s="16" t="s">
        <v>139</v>
      </c>
      <c r="E635" s="16" t="s">
        <v>143</v>
      </c>
      <c r="F635" s="16" t="s">
        <v>36</v>
      </c>
      <c r="G635" s="16">
        <v>1310</v>
      </c>
      <c r="H635" s="16">
        <v>3460</v>
      </c>
      <c r="I635" s="17" t="s">
        <v>144</v>
      </c>
      <c r="J635" s="18">
        <v>9341868</v>
      </c>
      <c r="K635" s="19">
        <v>10941868</v>
      </c>
      <c r="L635" s="19">
        <v>0</v>
      </c>
      <c r="M635" s="19">
        <v>0</v>
      </c>
      <c r="N635" s="19">
        <v>0</v>
      </c>
      <c r="O635" s="19">
        <v>10941868</v>
      </c>
      <c r="P635" s="19">
        <v>0</v>
      </c>
      <c r="Q635" s="19">
        <v>2310606</v>
      </c>
      <c r="R635" s="19">
        <v>0</v>
      </c>
      <c r="S635" s="19">
        <v>8631262</v>
      </c>
      <c r="T635" s="19">
        <v>8631262</v>
      </c>
      <c r="U635" s="19">
        <v>0</v>
      </c>
      <c r="V635" s="19">
        <v>0</v>
      </c>
      <c r="W635" s="19">
        <v>0</v>
      </c>
      <c r="X635" s="19">
        <v>0</v>
      </c>
      <c r="Y635" s="20">
        <f t="shared" si="140"/>
        <v>0.78882892756520184</v>
      </c>
      <c r="Z635" s="20">
        <f t="shared" si="141"/>
        <v>0.78882892756520184</v>
      </c>
      <c r="AA635" s="20">
        <f t="shared" si="142"/>
        <v>0.21117107243479816</v>
      </c>
      <c r="AB635" s="21">
        <f t="shared" si="143"/>
        <v>1</v>
      </c>
    </row>
    <row r="636" spans="1:28" ht="72.5" outlineLevel="2" x14ac:dyDescent="0.35">
      <c r="A636" s="15" t="s">
        <v>353</v>
      </c>
      <c r="B636" s="16" t="s">
        <v>33</v>
      </c>
      <c r="C636" s="16" t="s">
        <v>138</v>
      </c>
      <c r="D636" s="16" t="s">
        <v>139</v>
      </c>
      <c r="E636" s="16" t="s">
        <v>289</v>
      </c>
      <c r="F636" s="16" t="s">
        <v>36</v>
      </c>
      <c r="G636" s="16">
        <v>1310</v>
      </c>
      <c r="H636" s="16">
        <v>3460</v>
      </c>
      <c r="I636" s="17" t="s">
        <v>355</v>
      </c>
      <c r="J636" s="18">
        <v>46446139652</v>
      </c>
      <c r="K636" s="19">
        <v>46446139652</v>
      </c>
      <c r="L636" s="19">
        <v>0</v>
      </c>
      <c r="M636" s="19">
        <v>0</v>
      </c>
      <c r="N636" s="19">
        <v>0</v>
      </c>
      <c r="O636" s="19">
        <v>46446139652</v>
      </c>
      <c r="P636" s="19">
        <v>0</v>
      </c>
      <c r="Q636" s="19">
        <v>0</v>
      </c>
      <c r="R636" s="19">
        <v>0</v>
      </c>
      <c r="S636" s="19">
        <v>46446139652</v>
      </c>
      <c r="T636" s="19">
        <v>46446139652</v>
      </c>
      <c r="U636" s="19">
        <v>0</v>
      </c>
      <c r="V636" s="19">
        <v>0</v>
      </c>
      <c r="W636" s="19">
        <v>0</v>
      </c>
      <c r="X636" s="19">
        <v>0</v>
      </c>
      <c r="Y636" s="20">
        <f t="shared" si="140"/>
        <v>1</v>
      </c>
      <c r="Z636" s="20">
        <f t="shared" si="141"/>
        <v>1</v>
      </c>
      <c r="AA636" s="20">
        <f t="shared" si="142"/>
        <v>0</v>
      </c>
      <c r="AB636" s="21">
        <f t="shared" si="143"/>
        <v>1</v>
      </c>
    </row>
    <row r="637" spans="1:28" ht="43.5" outlineLevel="2" x14ac:dyDescent="0.35">
      <c r="A637" s="15" t="s">
        <v>353</v>
      </c>
      <c r="B637" s="16" t="s">
        <v>33</v>
      </c>
      <c r="C637" s="16" t="s">
        <v>138</v>
      </c>
      <c r="D637" s="16" t="s">
        <v>139</v>
      </c>
      <c r="E637" s="16" t="s">
        <v>291</v>
      </c>
      <c r="F637" s="16" t="s">
        <v>36</v>
      </c>
      <c r="G637" s="16">
        <v>1310</v>
      </c>
      <c r="H637" s="16">
        <v>3460</v>
      </c>
      <c r="I637" s="17" t="s">
        <v>356</v>
      </c>
      <c r="J637" s="18">
        <v>150000000</v>
      </c>
      <c r="K637" s="19">
        <v>55214895</v>
      </c>
      <c r="L637" s="19">
        <v>0</v>
      </c>
      <c r="M637" s="19">
        <v>0</v>
      </c>
      <c r="N637" s="19">
        <v>0</v>
      </c>
      <c r="O637" s="19">
        <v>55214895</v>
      </c>
      <c r="P637" s="19">
        <v>0</v>
      </c>
      <c r="Q637" s="19">
        <v>0</v>
      </c>
      <c r="R637" s="19">
        <v>0</v>
      </c>
      <c r="S637" s="19">
        <v>55214895</v>
      </c>
      <c r="T637" s="19">
        <v>55214895</v>
      </c>
      <c r="U637" s="19">
        <v>0</v>
      </c>
      <c r="V637" s="19">
        <v>0</v>
      </c>
      <c r="W637" s="19">
        <v>0</v>
      </c>
      <c r="X637" s="19">
        <v>0</v>
      </c>
      <c r="Y637" s="20">
        <f t="shared" si="140"/>
        <v>1</v>
      </c>
      <c r="Z637" s="20">
        <f t="shared" si="141"/>
        <v>1</v>
      </c>
      <c r="AA637" s="20">
        <f t="shared" si="142"/>
        <v>0</v>
      </c>
      <c r="AB637" s="21">
        <f t="shared" si="143"/>
        <v>1</v>
      </c>
    </row>
    <row r="638" spans="1:28" ht="43.5" outlineLevel="2" x14ac:dyDescent="0.35">
      <c r="A638" s="15" t="s">
        <v>353</v>
      </c>
      <c r="B638" s="16" t="s">
        <v>33</v>
      </c>
      <c r="C638" s="16" t="s">
        <v>138</v>
      </c>
      <c r="D638" s="16" t="s">
        <v>139</v>
      </c>
      <c r="E638" s="16" t="s">
        <v>357</v>
      </c>
      <c r="F638" s="16" t="s">
        <v>36</v>
      </c>
      <c r="G638" s="16">
        <v>1310</v>
      </c>
      <c r="H638" s="16">
        <v>3460</v>
      </c>
      <c r="I638" s="17" t="s">
        <v>358</v>
      </c>
      <c r="J638" s="18">
        <v>29006564624</v>
      </c>
      <c r="K638" s="19">
        <v>46174062432</v>
      </c>
      <c r="L638" s="19">
        <v>0</v>
      </c>
      <c r="M638" s="19">
        <v>0</v>
      </c>
      <c r="N638" s="19">
        <v>0</v>
      </c>
      <c r="O638" s="19">
        <v>46174062432</v>
      </c>
      <c r="P638" s="19">
        <v>0</v>
      </c>
      <c r="Q638" s="19">
        <v>498144599.18000001</v>
      </c>
      <c r="R638" s="19">
        <v>0</v>
      </c>
      <c r="S638" s="19">
        <v>45675917832.82</v>
      </c>
      <c r="T638" s="19">
        <v>45673302342.82</v>
      </c>
      <c r="U638" s="19">
        <v>0</v>
      </c>
      <c r="V638" s="19">
        <v>0</v>
      </c>
      <c r="W638" s="19">
        <v>0</v>
      </c>
      <c r="X638" s="19">
        <v>0</v>
      </c>
      <c r="Y638" s="20">
        <f t="shared" si="140"/>
        <v>0.98921159254909374</v>
      </c>
      <c r="Z638" s="20">
        <f t="shared" si="141"/>
        <v>0.98921159254909374</v>
      </c>
      <c r="AA638" s="20">
        <f t="shared" si="142"/>
        <v>1.0788407450906269E-2</v>
      </c>
      <c r="AB638" s="21">
        <f t="shared" si="143"/>
        <v>1</v>
      </c>
    </row>
    <row r="639" spans="1:28" ht="43.5" outlineLevel="2" x14ac:dyDescent="0.35">
      <c r="A639" s="15" t="s">
        <v>353</v>
      </c>
      <c r="B639" s="16" t="s">
        <v>33</v>
      </c>
      <c r="C639" s="16" t="s">
        <v>138</v>
      </c>
      <c r="D639" s="16" t="s">
        <v>139</v>
      </c>
      <c r="E639" s="16" t="s">
        <v>157</v>
      </c>
      <c r="F639" s="16" t="s">
        <v>36</v>
      </c>
      <c r="G639" s="16">
        <v>1310</v>
      </c>
      <c r="H639" s="16">
        <v>3460</v>
      </c>
      <c r="I639" s="17" t="s">
        <v>359</v>
      </c>
      <c r="J639" s="18">
        <v>17573869337</v>
      </c>
      <c r="K639" s="19">
        <v>17573869337</v>
      </c>
      <c r="L639" s="19">
        <v>0</v>
      </c>
      <c r="M639" s="19">
        <v>0</v>
      </c>
      <c r="N639" s="19">
        <v>0</v>
      </c>
      <c r="O639" s="19">
        <v>17573869337</v>
      </c>
      <c r="P639" s="19">
        <v>0</v>
      </c>
      <c r="Q639" s="19">
        <v>0</v>
      </c>
      <c r="R639" s="19">
        <v>0</v>
      </c>
      <c r="S639" s="19">
        <v>17573869337</v>
      </c>
      <c r="T639" s="19">
        <v>17573869337</v>
      </c>
      <c r="U639" s="19">
        <v>0</v>
      </c>
      <c r="V639" s="19">
        <v>0</v>
      </c>
      <c r="W639" s="19">
        <v>0</v>
      </c>
      <c r="X639" s="19">
        <v>0</v>
      </c>
      <c r="Y639" s="20">
        <f t="shared" si="140"/>
        <v>1</v>
      </c>
      <c r="Z639" s="20">
        <f t="shared" si="141"/>
        <v>1</v>
      </c>
      <c r="AA639" s="20">
        <f t="shared" si="142"/>
        <v>0</v>
      </c>
      <c r="AB639" s="21">
        <f t="shared" si="143"/>
        <v>1</v>
      </c>
    </row>
    <row r="640" spans="1:28" ht="58" outlineLevel="2" x14ac:dyDescent="0.35">
      <c r="A640" s="15" t="s">
        <v>353</v>
      </c>
      <c r="B640" s="16" t="s">
        <v>33</v>
      </c>
      <c r="C640" s="16" t="s">
        <v>138</v>
      </c>
      <c r="D640" s="16" t="s">
        <v>139</v>
      </c>
      <c r="E640" s="16" t="s">
        <v>360</v>
      </c>
      <c r="F640" s="16" t="s">
        <v>36</v>
      </c>
      <c r="G640" s="16">
        <v>1310</v>
      </c>
      <c r="H640" s="16">
        <v>3460</v>
      </c>
      <c r="I640" s="17" t="s">
        <v>361</v>
      </c>
      <c r="J640" s="18">
        <v>23560305387</v>
      </c>
      <c r="K640" s="19">
        <v>28911778003</v>
      </c>
      <c r="L640" s="19">
        <v>0</v>
      </c>
      <c r="M640" s="19">
        <v>0</v>
      </c>
      <c r="N640" s="19">
        <v>0</v>
      </c>
      <c r="O640" s="19">
        <v>28911778003</v>
      </c>
      <c r="P640" s="19">
        <v>0</v>
      </c>
      <c r="Q640" s="19">
        <v>0</v>
      </c>
      <c r="R640" s="19">
        <v>0</v>
      </c>
      <c r="S640" s="19">
        <v>28911778003</v>
      </c>
      <c r="T640" s="19">
        <v>28911778003</v>
      </c>
      <c r="U640" s="19">
        <v>0</v>
      </c>
      <c r="V640" s="19">
        <v>0</v>
      </c>
      <c r="W640" s="19">
        <v>0</v>
      </c>
      <c r="X640" s="19">
        <v>0</v>
      </c>
      <c r="Y640" s="20">
        <f t="shared" si="140"/>
        <v>1</v>
      </c>
      <c r="Z640" s="20">
        <f t="shared" si="141"/>
        <v>1</v>
      </c>
      <c r="AA640" s="20">
        <f t="shared" si="142"/>
        <v>0</v>
      </c>
      <c r="AB640" s="21">
        <f t="shared" si="143"/>
        <v>1</v>
      </c>
    </row>
    <row r="641" spans="1:28" ht="85" customHeight="1" outlineLevel="2" x14ac:dyDescent="0.35">
      <c r="A641" s="15" t="s">
        <v>353</v>
      </c>
      <c r="B641" s="16" t="s">
        <v>33</v>
      </c>
      <c r="C641" s="16" t="s">
        <v>138</v>
      </c>
      <c r="D641" s="16" t="s">
        <v>139</v>
      </c>
      <c r="E641" s="16" t="s">
        <v>362</v>
      </c>
      <c r="F641" s="16" t="s">
        <v>36</v>
      </c>
      <c r="G641" s="16">
        <v>1310</v>
      </c>
      <c r="H641" s="16">
        <v>3460</v>
      </c>
      <c r="I641" s="17" t="s">
        <v>363</v>
      </c>
      <c r="J641" s="18">
        <v>10097273736</v>
      </c>
      <c r="K641" s="19">
        <v>12219347521</v>
      </c>
      <c r="L641" s="19">
        <v>0</v>
      </c>
      <c r="M641" s="19">
        <v>0</v>
      </c>
      <c r="N641" s="19">
        <v>0</v>
      </c>
      <c r="O641" s="19">
        <v>12219347521</v>
      </c>
      <c r="P641" s="19">
        <v>0</v>
      </c>
      <c r="Q641" s="19">
        <v>198838916.43000001</v>
      </c>
      <c r="R641" s="19">
        <v>0</v>
      </c>
      <c r="S641" s="19">
        <v>12020508604.57</v>
      </c>
      <c r="T641" s="19">
        <v>12019724694.23</v>
      </c>
      <c r="U641" s="19">
        <v>0</v>
      </c>
      <c r="V641" s="19">
        <v>0</v>
      </c>
      <c r="W641" s="19">
        <v>0</v>
      </c>
      <c r="X641" s="19">
        <v>0</v>
      </c>
      <c r="Y641" s="20">
        <f t="shared" si="140"/>
        <v>0.98372753405300251</v>
      </c>
      <c r="Z641" s="20">
        <f t="shared" si="141"/>
        <v>0.98372753405300251</v>
      </c>
      <c r="AA641" s="20">
        <f t="shared" si="142"/>
        <v>1.6272465946997435E-2</v>
      </c>
      <c r="AB641" s="21">
        <f t="shared" si="143"/>
        <v>0.99999999999999989</v>
      </c>
    </row>
    <row r="642" spans="1:28" ht="43.5" outlineLevel="2" x14ac:dyDescent="0.35">
      <c r="A642" s="15" t="s">
        <v>353</v>
      </c>
      <c r="B642" s="16" t="s">
        <v>33</v>
      </c>
      <c r="C642" s="16" t="s">
        <v>138</v>
      </c>
      <c r="D642" s="16" t="s">
        <v>139</v>
      </c>
      <c r="E642" s="16" t="s">
        <v>364</v>
      </c>
      <c r="F642" s="16" t="s">
        <v>36</v>
      </c>
      <c r="G642" s="16">
        <v>1310</v>
      </c>
      <c r="H642" s="16">
        <v>3460</v>
      </c>
      <c r="I642" s="17" t="s">
        <v>365</v>
      </c>
      <c r="J642" s="18">
        <v>49181422115</v>
      </c>
      <c r="K642" s="19">
        <v>42699808082</v>
      </c>
      <c r="L642" s="19">
        <v>0</v>
      </c>
      <c r="M642" s="19">
        <v>0</v>
      </c>
      <c r="N642" s="19">
        <v>0</v>
      </c>
      <c r="O642" s="19">
        <v>42699808082</v>
      </c>
      <c r="P642" s="19">
        <v>0</v>
      </c>
      <c r="Q642" s="19">
        <v>532032754.14999998</v>
      </c>
      <c r="R642" s="19">
        <v>0</v>
      </c>
      <c r="S642" s="19">
        <v>42167775327.849998</v>
      </c>
      <c r="T642" s="19">
        <v>42166227460.650002</v>
      </c>
      <c r="U642" s="19">
        <v>0</v>
      </c>
      <c r="V642" s="19">
        <v>0</v>
      </c>
      <c r="W642" s="19">
        <v>0</v>
      </c>
      <c r="X642" s="19">
        <v>0</v>
      </c>
      <c r="Y642" s="20">
        <f t="shared" si="140"/>
        <v>0.98754016052886484</v>
      </c>
      <c r="Z642" s="20">
        <f t="shared" si="141"/>
        <v>0.98754016052886484</v>
      </c>
      <c r="AA642" s="20">
        <f t="shared" si="142"/>
        <v>1.2459839471135166E-2</v>
      </c>
      <c r="AB642" s="21">
        <f t="shared" si="143"/>
        <v>1</v>
      </c>
    </row>
    <row r="643" spans="1:28" ht="73" customHeight="1" outlineLevel="2" x14ac:dyDescent="0.35">
      <c r="A643" s="15" t="s">
        <v>353</v>
      </c>
      <c r="B643" s="16" t="s">
        <v>33</v>
      </c>
      <c r="C643" s="16" t="s">
        <v>138</v>
      </c>
      <c r="D643" s="16" t="s">
        <v>139</v>
      </c>
      <c r="E643" s="16" t="s">
        <v>366</v>
      </c>
      <c r="F643" s="16" t="s">
        <v>36</v>
      </c>
      <c r="G643" s="16">
        <v>1310</v>
      </c>
      <c r="H643" s="16">
        <v>3460</v>
      </c>
      <c r="I643" s="17" t="s">
        <v>367</v>
      </c>
      <c r="J643" s="18">
        <v>300000000</v>
      </c>
      <c r="K643" s="19">
        <v>75000000</v>
      </c>
      <c r="L643" s="19">
        <v>0</v>
      </c>
      <c r="M643" s="19">
        <v>0</v>
      </c>
      <c r="N643" s="19">
        <v>0</v>
      </c>
      <c r="O643" s="19">
        <v>75000000</v>
      </c>
      <c r="P643" s="19">
        <v>0</v>
      </c>
      <c r="Q643" s="19">
        <v>730099.12</v>
      </c>
      <c r="R643" s="19">
        <v>0</v>
      </c>
      <c r="S643" s="19">
        <v>74269900.879999995</v>
      </c>
      <c r="T643" s="19">
        <v>74269900.879999995</v>
      </c>
      <c r="U643" s="19">
        <v>0</v>
      </c>
      <c r="V643" s="19">
        <v>0</v>
      </c>
      <c r="W643" s="19">
        <v>0</v>
      </c>
      <c r="X643" s="19">
        <v>0</v>
      </c>
      <c r="Y643" s="20">
        <f t="shared" si="140"/>
        <v>0.99026534506666664</v>
      </c>
      <c r="Z643" s="20">
        <f t="shared" si="141"/>
        <v>0.99026534506666664</v>
      </c>
      <c r="AA643" s="20">
        <f t="shared" si="142"/>
        <v>9.7346549333333331E-3</v>
      </c>
      <c r="AB643" s="21">
        <f t="shared" si="143"/>
        <v>1</v>
      </c>
    </row>
    <row r="644" spans="1:28" ht="58" outlineLevel="2" x14ac:dyDescent="0.35">
      <c r="A644" s="15" t="s">
        <v>353</v>
      </c>
      <c r="B644" s="16" t="s">
        <v>33</v>
      </c>
      <c r="C644" s="16" t="s">
        <v>138</v>
      </c>
      <c r="D644" s="16" t="s">
        <v>139</v>
      </c>
      <c r="E644" s="16" t="s">
        <v>368</v>
      </c>
      <c r="F644" s="16" t="s">
        <v>36</v>
      </c>
      <c r="G644" s="16">
        <v>1310</v>
      </c>
      <c r="H644" s="16">
        <v>3460</v>
      </c>
      <c r="I644" s="17" t="s">
        <v>369</v>
      </c>
      <c r="J644" s="18">
        <v>10902726264</v>
      </c>
      <c r="K644" s="19">
        <v>11061384269</v>
      </c>
      <c r="L644" s="19">
        <v>0</v>
      </c>
      <c r="M644" s="19">
        <v>0</v>
      </c>
      <c r="N644" s="19">
        <v>0</v>
      </c>
      <c r="O644" s="19">
        <v>11061384269</v>
      </c>
      <c r="P644" s="19">
        <v>0</v>
      </c>
      <c r="Q644" s="19">
        <v>1918637789.3800001</v>
      </c>
      <c r="R644" s="19">
        <v>0</v>
      </c>
      <c r="S644" s="19">
        <v>9142746479.6200008</v>
      </c>
      <c r="T644" s="19">
        <v>9142746479.6200008</v>
      </c>
      <c r="U644" s="19">
        <v>0</v>
      </c>
      <c r="V644" s="19">
        <v>0</v>
      </c>
      <c r="W644" s="19">
        <v>0</v>
      </c>
      <c r="X644" s="19">
        <v>-1.9073486328125E-6</v>
      </c>
      <c r="Y644" s="20">
        <f t="shared" si="140"/>
        <v>0.82654632162476593</v>
      </c>
      <c r="Z644" s="20">
        <f t="shared" si="141"/>
        <v>0.82654632162476593</v>
      </c>
      <c r="AA644" s="20">
        <f t="shared" si="142"/>
        <v>0.17345367837523412</v>
      </c>
      <c r="AB644" s="21">
        <f t="shared" si="143"/>
        <v>1</v>
      </c>
    </row>
    <row r="645" spans="1:28" ht="72.5" outlineLevel="2" x14ac:dyDescent="0.35">
      <c r="A645" s="15" t="s">
        <v>353</v>
      </c>
      <c r="B645" s="16" t="s">
        <v>33</v>
      </c>
      <c r="C645" s="16" t="s">
        <v>138</v>
      </c>
      <c r="D645" s="16" t="s">
        <v>139</v>
      </c>
      <c r="E645" s="16" t="s">
        <v>370</v>
      </c>
      <c r="F645" s="16" t="s">
        <v>36</v>
      </c>
      <c r="G645" s="16">
        <v>1310</v>
      </c>
      <c r="H645" s="16">
        <v>3460</v>
      </c>
      <c r="I645" s="17" t="s">
        <v>371</v>
      </c>
      <c r="J645" s="18">
        <v>30370172000</v>
      </c>
      <c r="K645" s="19">
        <v>22698417490</v>
      </c>
      <c r="L645" s="19">
        <v>0</v>
      </c>
      <c r="M645" s="19">
        <v>0</v>
      </c>
      <c r="N645" s="19">
        <v>0</v>
      </c>
      <c r="O645" s="19">
        <v>22698417490</v>
      </c>
      <c r="P645" s="19">
        <v>0</v>
      </c>
      <c r="Q645" s="19">
        <v>0</v>
      </c>
      <c r="R645" s="19">
        <v>0</v>
      </c>
      <c r="S645" s="19">
        <v>22698417490</v>
      </c>
      <c r="T645" s="19">
        <v>22698417490</v>
      </c>
      <c r="U645" s="19">
        <v>0</v>
      </c>
      <c r="V645" s="19">
        <v>0</v>
      </c>
      <c r="W645" s="19">
        <v>0</v>
      </c>
      <c r="X645" s="19">
        <v>0</v>
      </c>
      <c r="Y645" s="20">
        <f t="shared" si="140"/>
        <v>1</v>
      </c>
      <c r="Z645" s="20">
        <f t="shared" si="141"/>
        <v>1</v>
      </c>
      <c r="AA645" s="20">
        <f t="shared" si="142"/>
        <v>0</v>
      </c>
      <c r="AB645" s="21">
        <f t="shared" si="143"/>
        <v>1</v>
      </c>
    </row>
    <row r="646" spans="1:28" ht="85" customHeight="1" outlineLevel="2" x14ac:dyDescent="0.35">
      <c r="A646" s="15" t="s">
        <v>353</v>
      </c>
      <c r="B646" s="16" t="s">
        <v>33</v>
      </c>
      <c r="C646" s="16" t="s">
        <v>138</v>
      </c>
      <c r="D646" s="16" t="s">
        <v>139</v>
      </c>
      <c r="E646" s="16" t="s">
        <v>179</v>
      </c>
      <c r="F646" s="16" t="s">
        <v>36</v>
      </c>
      <c r="G646" s="16">
        <v>1310</v>
      </c>
      <c r="H646" s="16">
        <v>3460</v>
      </c>
      <c r="I646" s="17" t="s">
        <v>372</v>
      </c>
      <c r="J646" s="18">
        <v>1600000000</v>
      </c>
      <c r="K646" s="19">
        <v>1600000000</v>
      </c>
      <c r="L646" s="19">
        <v>0</v>
      </c>
      <c r="M646" s="19">
        <v>0</v>
      </c>
      <c r="N646" s="19">
        <v>0</v>
      </c>
      <c r="O646" s="19">
        <v>1600000000</v>
      </c>
      <c r="P646" s="19">
        <v>0</v>
      </c>
      <c r="Q646" s="19">
        <v>100000000</v>
      </c>
      <c r="R646" s="19">
        <v>0</v>
      </c>
      <c r="S646" s="19">
        <v>1500000000</v>
      </c>
      <c r="T646" s="19">
        <v>1500000000</v>
      </c>
      <c r="U646" s="19">
        <v>0</v>
      </c>
      <c r="V646" s="19">
        <v>0</v>
      </c>
      <c r="W646" s="19">
        <v>0</v>
      </c>
      <c r="X646" s="19">
        <v>0</v>
      </c>
      <c r="Y646" s="20">
        <f t="shared" si="140"/>
        <v>0.9375</v>
      </c>
      <c r="Z646" s="20">
        <f t="shared" si="141"/>
        <v>0.9375</v>
      </c>
      <c r="AA646" s="20">
        <f t="shared" si="142"/>
        <v>6.25E-2</v>
      </c>
      <c r="AB646" s="21">
        <f t="shared" si="143"/>
        <v>1</v>
      </c>
    </row>
    <row r="647" spans="1:28" ht="84.65" customHeight="1" outlineLevel="2" x14ac:dyDescent="0.35">
      <c r="A647" s="15" t="s">
        <v>353</v>
      </c>
      <c r="B647" s="16" t="s">
        <v>33</v>
      </c>
      <c r="C647" s="16" t="s">
        <v>138</v>
      </c>
      <c r="D647" s="16" t="s">
        <v>139</v>
      </c>
      <c r="E647" s="16" t="s">
        <v>373</v>
      </c>
      <c r="F647" s="16" t="s">
        <v>36</v>
      </c>
      <c r="G647" s="16">
        <v>1310</v>
      </c>
      <c r="H647" s="16">
        <v>3460</v>
      </c>
      <c r="I647" s="17" t="s">
        <v>374</v>
      </c>
      <c r="J647" s="18">
        <v>150000000</v>
      </c>
      <c r="K647" s="19">
        <v>150000000</v>
      </c>
      <c r="L647" s="19">
        <v>0</v>
      </c>
      <c r="M647" s="19">
        <v>0</v>
      </c>
      <c r="N647" s="19">
        <v>0</v>
      </c>
      <c r="O647" s="19">
        <v>150000000</v>
      </c>
      <c r="P647" s="19">
        <v>0</v>
      </c>
      <c r="Q647" s="19">
        <v>147018448.84</v>
      </c>
      <c r="R647" s="19">
        <v>0</v>
      </c>
      <c r="S647" s="19">
        <v>2981551.16</v>
      </c>
      <c r="T647" s="19">
        <v>2981551.16</v>
      </c>
      <c r="U647" s="19">
        <v>0</v>
      </c>
      <c r="V647" s="19">
        <v>0</v>
      </c>
      <c r="W647" s="19">
        <v>0</v>
      </c>
      <c r="X647" s="19">
        <v>-3.7252902984619141E-9</v>
      </c>
      <c r="Y647" s="20">
        <f t="shared" si="140"/>
        <v>1.9877007733333334E-2</v>
      </c>
      <c r="Z647" s="20">
        <f t="shared" si="141"/>
        <v>1.9877007733333334E-2</v>
      </c>
      <c r="AA647" s="20">
        <f t="shared" si="142"/>
        <v>0.98012299226666666</v>
      </c>
      <c r="AB647" s="21">
        <f t="shared" si="143"/>
        <v>1</v>
      </c>
    </row>
    <row r="648" spans="1:28" ht="43.5" outlineLevel="2" x14ac:dyDescent="0.35">
      <c r="A648" s="15" t="s">
        <v>353</v>
      </c>
      <c r="B648" s="16" t="s">
        <v>33</v>
      </c>
      <c r="C648" s="16" t="s">
        <v>138</v>
      </c>
      <c r="D648" s="16" t="s">
        <v>139</v>
      </c>
      <c r="E648" s="16" t="s">
        <v>181</v>
      </c>
      <c r="F648" s="16" t="s">
        <v>36</v>
      </c>
      <c r="G648" s="16">
        <v>1310</v>
      </c>
      <c r="H648" s="16">
        <v>3460</v>
      </c>
      <c r="I648" s="17" t="s">
        <v>375</v>
      </c>
      <c r="J648" s="18">
        <v>15000000</v>
      </c>
      <c r="K648" s="19">
        <v>0</v>
      </c>
      <c r="L648" s="19">
        <v>0</v>
      </c>
      <c r="M648" s="19">
        <v>0</v>
      </c>
      <c r="N648" s="19">
        <v>0</v>
      </c>
      <c r="O648" s="19">
        <v>0</v>
      </c>
      <c r="P648" s="19">
        <v>0</v>
      </c>
      <c r="Q648" s="19">
        <v>0</v>
      </c>
      <c r="R648" s="19">
        <v>0</v>
      </c>
      <c r="S648" s="19">
        <v>0</v>
      </c>
      <c r="T648" s="19">
        <v>0</v>
      </c>
      <c r="U648" s="19">
        <v>0</v>
      </c>
      <c r="V648" s="19">
        <v>0</v>
      </c>
      <c r="W648" s="19">
        <v>0</v>
      </c>
      <c r="X648" s="19">
        <v>0</v>
      </c>
      <c r="Y648" s="20">
        <v>0</v>
      </c>
      <c r="Z648" s="20">
        <v>0</v>
      </c>
      <c r="AA648" s="20">
        <v>0</v>
      </c>
      <c r="AB648" s="21">
        <v>0</v>
      </c>
    </row>
    <row r="649" spans="1:28" ht="145" outlineLevel="2" x14ac:dyDescent="0.35">
      <c r="A649" s="15" t="s">
        <v>353</v>
      </c>
      <c r="B649" s="16" t="s">
        <v>33</v>
      </c>
      <c r="C649" s="16" t="s">
        <v>138</v>
      </c>
      <c r="D649" s="16" t="s">
        <v>139</v>
      </c>
      <c r="E649" s="16" t="s">
        <v>183</v>
      </c>
      <c r="F649" s="16" t="s">
        <v>36</v>
      </c>
      <c r="G649" s="16">
        <v>1310</v>
      </c>
      <c r="H649" s="16">
        <v>3460</v>
      </c>
      <c r="I649" s="17" t="s">
        <v>376</v>
      </c>
      <c r="J649" s="18">
        <v>1617495395</v>
      </c>
      <c r="K649" s="19">
        <v>1617495395</v>
      </c>
      <c r="L649" s="19">
        <v>0</v>
      </c>
      <c r="M649" s="19">
        <v>0</v>
      </c>
      <c r="N649" s="19">
        <v>0</v>
      </c>
      <c r="O649" s="19">
        <v>1617495395</v>
      </c>
      <c r="P649" s="19">
        <v>0</v>
      </c>
      <c r="Q649" s="19">
        <v>134791282</v>
      </c>
      <c r="R649" s="19">
        <v>0</v>
      </c>
      <c r="S649" s="19">
        <v>1482704113</v>
      </c>
      <c r="T649" s="19">
        <v>1482704113</v>
      </c>
      <c r="U649" s="19">
        <v>0</v>
      </c>
      <c r="V649" s="19">
        <v>0</v>
      </c>
      <c r="W649" s="19">
        <v>0</v>
      </c>
      <c r="X649" s="19">
        <v>0</v>
      </c>
      <c r="Y649" s="20">
        <f t="shared" ref="Y649:Y698" si="144">S649/K649</f>
        <v>0.91666666723338641</v>
      </c>
      <c r="Z649" s="20">
        <f t="shared" ref="Z649:Z698" si="145">S649/O649</f>
        <v>0.91666666723338641</v>
      </c>
      <c r="AA649" s="20">
        <f t="shared" ref="AA649:AA698" si="146">(P649+Q649+R649)/O649</f>
        <v>8.3333332766613533E-2</v>
      </c>
      <c r="AB649" s="21">
        <f t="shared" ref="AB649:AB698" si="147">Z649+AA649</f>
        <v>1</v>
      </c>
    </row>
    <row r="650" spans="1:28" ht="43.5" outlineLevel="2" x14ac:dyDescent="0.35">
      <c r="A650" s="15" t="s">
        <v>353</v>
      </c>
      <c r="B650" s="16" t="s">
        <v>33</v>
      </c>
      <c r="C650" s="16" t="s">
        <v>138</v>
      </c>
      <c r="D650" s="16" t="s">
        <v>139</v>
      </c>
      <c r="E650" s="16" t="s">
        <v>161</v>
      </c>
      <c r="F650" s="16" t="s">
        <v>36</v>
      </c>
      <c r="G650" s="16">
        <v>1310</v>
      </c>
      <c r="H650" s="16">
        <v>3460</v>
      </c>
      <c r="I650" s="17" t="s">
        <v>622</v>
      </c>
      <c r="J650" s="19">
        <v>0</v>
      </c>
      <c r="K650" s="19">
        <v>66358262</v>
      </c>
      <c r="L650" s="19">
        <v>0</v>
      </c>
      <c r="M650" s="19">
        <v>0</v>
      </c>
      <c r="N650" s="19">
        <v>0</v>
      </c>
      <c r="O650" s="19">
        <v>66358262</v>
      </c>
      <c r="P650" s="19">
        <v>0</v>
      </c>
      <c r="Q650" s="19">
        <v>5408772.4500000002</v>
      </c>
      <c r="R650" s="19">
        <v>0</v>
      </c>
      <c r="S650" s="19">
        <v>60949489.549999997</v>
      </c>
      <c r="T650" s="19">
        <v>60949489.549999997</v>
      </c>
      <c r="U650" s="19">
        <v>0</v>
      </c>
      <c r="V650" s="19">
        <v>0</v>
      </c>
      <c r="W650" s="19">
        <v>0</v>
      </c>
      <c r="X650" s="19">
        <v>0</v>
      </c>
      <c r="Y650" s="20">
        <f t="shared" si="144"/>
        <v>0.91849134852266012</v>
      </c>
      <c r="Z650" s="20">
        <f t="shared" si="145"/>
        <v>0.91849134852266012</v>
      </c>
      <c r="AA650" s="20">
        <f t="shared" si="146"/>
        <v>8.150865147733978E-2</v>
      </c>
      <c r="AB650" s="21">
        <f t="shared" si="147"/>
        <v>0.99999999999999989</v>
      </c>
    </row>
    <row r="651" spans="1:28" ht="58" outlineLevel="2" x14ac:dyDescent="0.35">
      <c r="A651" s="15" t="s">
        <v>385</v>
      </c>
      <c r="B651" s="16" t="s">
        <v>277</v>
      </c>
      <c r="C651" s="16" t="s">
        <v>138</v>
      </c>
      <c r="D651" s="16" t="s">
        <v>139</v>
      </c>
      <c r="E651" s="16" t="s">
        <v>55</v>
      </c>
      <c r="F651" s="16" t="s">
        <v>36</v>
      </c>
      <c r="G651" s="16">
        <v>1310</v>
      </c>
      <c r="H651" s="16">
        <v>3410</v>
      </c>
      <c r="I651" s="17" t="s">
        <v>140</v>
      </c>
      <c r="J651" s="18">
        <v>907392103</v>
      </c>
      <c r="K651" s="19">
        <v>807091033</v>
      </c>
      <c r="L651" s="19">
        <v>0</v>
      </c>
      <c r="M651" s="19">
        <v>0</v>
      </c>
      <c r="N651" s="19">
        <v>0</v>
      </c>
      <c r="O651" s="19">
        <v>807091033</v>
      </c>
      <c r="P651" s="19">
        <v>0</v>
      </c>
      <c r="Q651" s="19">
        <v>220884976.88</v>
      </c>
      <c r="R651" s="19">
        <v>0</v>
      </c>
      <c r="S651" s="19">
        <v>586206056.12</v>
      </c>
      <c r="T651" s="19">
        <v>586206056.12</v>
      </c>
      <c r="U651" s="19">
        <v>0</v>
      </c>
      <c r="V651" s="19">
        <v>0</v>
      </c>
      <c r="W651" s="19">
        <v>0</v>
      </c>
      <c r="X651" s="19">
        <v>0</v>
      </c>
      <c r="Y651" s="20">
        <f t="shared" si="144"/>
        <v>0.72631962461661992</v>
      </c>
      <c r="Z651" s="20">
        <f t="shared" si="145"/>
        <v>0.72631962461661992</v>
      </c>
      <c r="AA651" s="20">
        <f t="shared" si="146"/>
        <v>0.27368037538338008</v>
      </c>
      <c r="AB651" s="21">
        <f t="shared" si="147"/>
        <v>1</v>
      </c>
    </row>
    <row r="652" spans="1:28" ht="58" outlineLevel="2" x14ac:dyDescent="0.35">
      <c r="A652" s="15" t="s">
        <v>385</v>
      </c>
      <c r="B652" s="16" t="s">
        <v>277</v>
      </c>
      <c r="C652" s="16" t="s">
        <v>138</v>
      </c>
      <c r="D652" s="16" t="s">
        <v>139</v>
      </c>
      <c r="E652" s="16" t="s">
        <v>141</v>
      </c>
      <c r="F652" s="16" t="s">
        <v>36</v>
      </c>
      <c r="G652" s="16">
        <v>1310</v>
      </c>
      <c r="H652" s="16">
        <v>3410</v>
      </c>
      <c r="I652" s="17" t="s">
        <v>142</v>
      </c>
      <c r="J652" s="18">
        <v>1429345021</v>
      </c>
      <c r="K652" s="19">
        <v>1428803059</v>
      </c>
      <c r="L652" s="19">
        <v>0</v>
      </c>
      <c r="M652" s="19">
        <v>0</v>
      </c>
      <c r="N652" s="19">
        <v>0</v>
      </c>
      <c r="O652" s="19">
        <v>1428803059</v>
      </c>
      <c r="P652" s="19">
        <v>0</v>
      </c>
      <c r="Q652" s="19">
        <v>214013363.93000001</v>
      </c>
      <c r="R652" s="19">
        <v>0</v>
      </c>
      <c r="S652" s="19">
        <v>1214789695.0699999</v>
      </c>
      <c r="T652" s="19">
        <v>1214789695.0699999</v>
      </c>
      <c r="U652" s="19">
        <v>0</v>
      </c>
      <c r="V652" s="19">
        <v>0</v>
      </c>
      <c r="W652" s="19">
        <v>0</v>
      </c>
      <c r="X652" s="19">
        <v>0</v>
      </c>
      <c r="Y652" s="20">
        <f t="shared" si="144"/>
        <v>0.85021493159471173</v>
      </c>
      <c r="Z652" s="20">
        <f t="shared" si="145"/>
        <v>0.85021493159471173</v>
      </c>
      <c r="AA652" s="20">
        <f t="shared" si="146"/>
        <v>0.14978506840528819</v>
      </c>
      <c r="AB652" s="21">
        <f t="shared" si="147"/>
        <v>0.99999999999999989</v>
      </c>
    </row>
    <row r="653" spans="1:28" ht="101.5" outlineLevel="2" x14ac:dyDescent="0.35">
      <c r="A653" s="15" t="s">
        <v>385</v>
      </c>
      <c r="B653" s="16" t="s">
        <v>277</v>
      </c>
      <c r="C653" s="16" t="s">
        <v>138</v>
      </c>
      <c r="D653" s="16" t="s">
        <v>139</v>
      </c>
      <c r="E653" s="16" t="s">
        <v>287</v>
      </c>
      <c r="F653" s="16" t="s">
        <v>36</v>
      </c>
      <c r="G653" s="16">
        <v>1310</v>
      </c>
      <c r="H653" s="16">
        <v>3410</v>
      </c>
      <c r="I653" s="17" t="s">
        <v>392</v>
      </c>
      <c r="J653" s="18">
        <v>24598991570</v>
      </c>
      <c r="K653" s="19">
        <v>22985079198</v>
      </c>
      <c r="L653" s="19">
        <v>0</v>
      </c>
      <c r="M653" s="19">
        <v>0</v>
      </c>
      <c r="N653" s="19">
        <v>0</v>
      </c>
      <c r="O653" s="19">
        <v>22985079198</v>
      </c>
      <c r="P653" s="19">
        <v>0</v>
      </c>
      <c r="Q653" s="19">
        <v>2920397963.02</v>
      </c>
      <c r="R653" s="19">
        <v>0</v>
      </c>
      <c r="S653" s="19">
        <v>20064681234.98</v>
      </c>
      <c r="T653" s="19">
        <v>20064361106.66</v>
      </c>
      <c r="U653" s="19">
        <v>0</v>
      </c>
      <c r="V653" s="19">
        <v>0</v>
      </c>
      <c r="W653" s="19">
        <v>0</v>
      </c>
      <c r="X653" s="19">
        <v>0</v>
      </c>
      <c r="Y653" s="20">
        <f t="shared" si="144"/>
        <v>0.87294375025368143</v>
      </c>
      <c r="Z653" s="20">
        <f t="shared" si="145"/>
        <v>0.87294375025368143</v>
      </c>
      <c r="AA653" s="20">
        <f t="shared" si="146"/>
        <v>0.12705624974631857</v>
      </c>
      <c r="AB653" s="21">
        <f t="shared" si="147"/>
        <v>1</v>
      </c>
    </row>
    <row r="654" spans="1:28" ht="43.5" outlineLevel="2" x14ac:dyDescent="0.35">
      <c r="A654" s="15" t="s">
        <v>385</v>
      </c>
      <c r="B654" s="16" t="s">
        <v>277</v>
      </c>
      <c r="C654" s="16" t="s">
        <v>138</v>
      </c>
      <c r="D654" s="16" t="s">
        <v>139</v>
      </c>
      <c r="E654" s="16" t="s">
        <v>143</v>
      </c>
      <c r="F654" s="16" t="s">
        <v>36</v>
      </c>
      <c r="G654" s="16">
        <v>1310</v>
      </c>
      <c r="H654" s="16">
        <v>3410</v>
      </c>
      <c r="I654" s="17" t="s">
        <v>393</v>
      </c>
      <c r="J654" s="18">
        <v>8061053498</v>
      </c>
      <c r="K654" s="19">
        <v>7407815089</v>
      </c>
      <c r="L654" s="19">
        <v>0</v>
      </c>
      <c r="M654" s="19">
        <v>0</v>
      </c>
      <c r="N654" s="19">
        <v>0</v>
      </c>
      <c r="O654" s="19">
        <v>7407815089</v>
      </c>
      <c r="P654" s="19">
        <v>0</v>
      </c>
      <c r="Q654" s="19">
        <v>1389769207.8399999</v>
      </c>
      <c r="R654" s="19">
        <v>0</v>
      </c>
      <c r="S654" s="19">
        <v>5918045881.1599998</v>
      </c>
      <c r="T654" s="19">
        <v>5918045881.1599998</v>
      </c>
      <c r="U654" s="19">
        <v>100000000</v>
      </c>
      <c r="V654" s="19">
        <v>100000000</v>
      </c>
      <c r="W654" s="19">
        <v>0</v>
      </c>
      <c r="X654" s="19">
        <v>100000000</v>
      </c>
      <c r="Y654" s="20">
        <f t="shared" si="144"/>
        <v>0.79889222531321202</v>
      </c>
      <c r="Z654" s="20">
        <f t="shared" si="145"/>
        <v>0.79889222531321202</v>
      </c>
      <c r="AA654" s="20">
        <f t="shared" si="146"/>
        <v>0.18760851764560019</v>
      </c>
      <c r="AB654" s="21">
        <f t="shared" si="147"/>
        <v>0.98650074295881218</v>
      </c>
    </row>
    <row r="655" spans="1:28" ht="101.5" outlineLevel="2" x14ac:dyDescent="0.35">
      <c r="A655" s="15" t="s">
        <v>385</v>
      </c>
      <c r="B655" s="16" t="s">
        <v>277</v>
      </c>
      <c r="C655" s="16" t="s">
        <v>138</v>
      </c>
      <c r="D655" s="16" t="s">
        <v>139</v>
      </c>
      <c r="E655" s="16" t="s">
        <v>394</v>
      </c>
      <c r="F655" s="16" t="s">
        <v>36</v>
      </c>
      <c r="G655" s="16">
        <v>1310</v>
      </c>
      <c r="H655" s="16">
        <v>3410</v>
      </c>
      <c r="I655" s="17" t="s">
        <v>395</v>
      </c>
      <c r="J655" s="18">
        <v>50304573</v>
      </c>
      <c r="K655" s="19">
        <v>292584464</v>
      </c>
      <c r="L655" s="19">
        <v>0</v>
      </c>
      <c r="M655" s="19">
        <v>0</v>
      </c>
      <c r="N655" s="19">
        <v>0</v>
      </c>
      <c r="O655" s="19">
        <v>292584464</v>
      </c>
      <c r="P655" s="19">
        <v>0</v>
      </c>
      <c r="Q655" s="19">
        <v>862655.69</v>
      </c>
      <c r="R655" s="19">
        <v>0</v>
      </c>
      <c r="S655" s="19">
        <v>291721808.31</v>
      </c>
      <c r="T655" s="19">
        <v>291721808.31</v>
      </c>
      <c r="U655" s="19">
        <v>0</v>
      </c>
      <c r="V655" s="19">
        <v>0</v>
      </c>
      <c r="W655" s="19">
        <v>0</v>
      </c>
      <c r="X655" s="19">
        <v>0</v>
      </c>
      <c r="Y655" s="20">
        <f t="shared" si="144"/>
        <v>0.9970516011745586</v>
      </c>
      <c r="Z655" s="20">
        <f t="shared" si="145"/>
        <v>0.9970516011745586</v>
      </c>
      <c r="AA655" s="20">
        <f t="shared" si="146"/>
        <v>2.9483988254413946E-3</v>
      </c>
      <c r="AB655" s="21">
        <f t="shared" si="147"/>
        <v>1</v>
      </c>
    </row>
    <row r="656" spans="1:28" ht="101.5" outlineLevel="2" x14ac:dyDescent="0.35">
      <c r="A656" s="15" t="s">
        <v>385</v>
      </c>
      <c r="B656" s="16" t="s">
        <v>277</v>
      </c>
      <c r="C656" s="16" t="s">
        <v>138</v>
      </c>
      <c r="D656" s="16" t="s">
        <v>139</v>
      </c>
      <c r="E656" s="16" t="s">
        <v>396</v>
      </c>
      <c r="F656" s="16" t="s">
        <v>36</v>
      </c>
      <c r="G656" s="16">
        <v>1310</v>
      </c>
      <c r="H656" s="16">
        <v>3410</v>
      </c>
      <c r="I656" s="17" t="s">
        <v>397</v>
      </c>
      <c r="J656" s="18">
        <v>262414854</v>
      </c>
      <c r="K656" s="19">
        <v>262414854</v>
      </c>
      <c r="L656" s="19">
        <v>0</v>
      </c>
      <c r="M656" s="19">
        <v>0</v>
      </c>
      <c r="N656" s="19">
        <v>0</v>
      </c>
      <c r="O656" s="19">
        <v>262414854</v>
      </c>
      <c r="P656" s="19">
        <v>0</v>
      </c>
      <c r="Q656" s="19">
        <v>0</v>
      </c>
      <c r="R656" s="19">
        <v>0</v>
      </c>
      <c r="S656" s="19">
        <v>0</v>
      </c>
      <c r="T656" s="19">
        <v>0</v>
      </c>
      <c r="U656" s="19">
        <v>262414854</v>
      </c>
      <c r="V656" s="19">
        <v>262414854</v>
      </c>
      <c r="W656" s="19">
        <v>0</v>
      </c>
      <c r="X656" s="19">
        <v>262414854</v>
      </c>
      <c r="Y656" s="20">
        <f t="shared" si="144"/>
        <v>0</v>
      </c>
      <c r="Z656" s="20">
        <f t="shared" si="145"/>
        <v>0</v>
      </c>
      <c r="AA656" s="20">
        <f t="shared" si="146"/>
        <v>0</v>
      </c>
      <c r="AB656" s="21">
        <f t="shared" si="147"/>
        <v>0</v>
      </c>
    </row>
    <row r="657" spans="1:28" ht="116" outlineLevel="2" x14ac:dyDescent="0.35">
      <c r="A657" s="15" t="s">
        <v>385</v>
      </c>
      <c r="B657" s="16" t="s">
        <v>277</v>
      </c>
      <c r="C657" s="16" t="s">
        <v>138</v>
      </c>
      <c r="D657" s="16" t="s">
        <v>139</v>
      </c>
      <c r="E657" s="16" t="s">
        <v>149</v>
      </c>
      <c r="F657" s="16" t="s">
        <v>36</v>
      </c>
      <c r="G657" s="16">
        <v>1310</v>
      </c>
      <c r="H657" s="16">
        <v>3410</v>
      </c>
      <c r="I657" s="17" t="s">
        <v>398</v>
      </c>
      <c r="J657" s="19">
        <v>0</v>
      </c>
      <c r="K657" s="19">
        <v>494048</v>
      </c>
      <c r="L657" s="19">
        <v>0</v>
      </c>
      <c r="M657" s="19">
        <v>0</v>
      </c>
      <c r="N657" s="19">
        <v>0</v>
      </c>
      <c r="O657" s="19">
        <v>494048</v>
      </c>
      <c r="P657" s="19">
        <v>0</v>
      </c>
      <c r="Q657" s="19">
        <v>0</v>
      </c>
      <c r="R657" s="19">
        <v>0</v>
      </c>
      <c r="S657" s="19">
        <v>494048</v>
      </c>
      <c r="T657" s="19">
        <v>494048</v>
      </c>
      <c r="U657" s="19">
        <v>0</v>
      </c>
      <c r="V657" s="19">
        <v>0</v>
      </c>
      <c r="W657" s="19">
        <v>0</v>
      </c>
      <c r="X657" s="19">
        <v>0</v>
      </c>
      <c r="Y657" s="20">
        <f t="shared" si="144"/>
        <v>1</v>
      </c>
      <c r="Z657" s="20">
        <f t="shared" si="145"/>
        <v>1</v>
      </c>
      <c r="AA657" s="20">
        <f t="shared" si="146"/>
        <v>0</v>
      </c>
      <c r="AB657" s="21">
        <f t="shared" si="147"/>
        <v>1</v>
      </c>
    </row>
    <row r="658" spans="1:28" ht="58" outlineLevel="2" x14ac:dyDescent="0.35">
      <c r="A658" s="15" t="s">
        <v>385</v>
      </c>
      <c r="B658" s="16" t="s">
        <v>277</v>
      </c>
      <c r="C658" s="16" t="s">
        <v>138</v>
      </c>
      <c r="D658" s="16" t="s">
        <v>139</v>
      </c>
      <c r="E658" s="16" t="s">
        <v>399</v>
      </c>
      <c r="F658" s="16" t="s">
        <v>36</v>
      </c>
      <c r="G658" s="16">
        <v>1310</v>
      </c>
      <c r="H658" s="16">
        <v>3410</v>
      </c>
      <c r="I658" s="17" t="s">
        <v>400</v>
      </c>
      <c r="J658" s="18">
        <v>12576143</v>
      </c>
      <c r="K658" s="19">
        <v>12576143</v>
      </c>
      <c r="L658" s="19">
        <v>0</v>
      </c>
      <c r="M658" s="19">
        <v>0</v>
      </c>
      <c r="N658" s="19">
        <v>0</v>
      </c>
      <c r="O658" s="19">
        <v>12576143</v>
      </c>
      <c r="P658" s="19">
        <v>0</v>
      </c>
      <c r="Q658" s="19">
        <v>12438611.6</v>
      </c>
      <c r="R658" s="19">
        <v>0</v>
      </c>
      <c r="S658" s="19">
        <v>137531.4</v>
      </c>
      <c r="T658" s="19">
        <v>137531.4</v>
      </c>
      <c r="U658" s="19">
        <v>0</v>
      </c>
      <c r="V658" s="19">
        <v>0</v>
      </c>
      <c r="W658" s="19">
        <v>0</v>
      </c>
      <c r="X658" s="19">
        <v>3.7834979593753815E-10</v>
      </c>
      <c r="Y658" s="20">
        <f t="shared" si="144"/>
        <v>1.0935896641760513E-2</v>
      </c>
      <c r="Z658" s="20">
        <f t="shared" si="145"/>
        <v>1.0935896641760513E-2</v>
      </c>
      <c r="AA658" s="20">
        <f t="shared" si="146"/>
        <v>0.98906410335823947</v>
      </c>
      <c r="AB658" s="21">
        <f t="shared" si="147"/>
        <v>1</v>
      </c>
    </row>
    <row r="659" spans="1:28" ht="116" outlineLevel="2" x14ac:dyDescent="0.35">
      <c r="A659" s="15" t="s">
        <v>385</v>
      </c>
      <c r="B659" s="16" t="s">
        <v>277</v>
      </c>
      <c r="C659" s="16" t="s">
        <v>138</v>
      </c>
      <c r="D659" s="16" t="s">
        <v>139</v>
      </c>
      <c r="E659" s="16" t="s">
        <v>153</v>
      </c>
      <c r="F659" s="16">
        <v>665</v>
      </c>
      <c r="G659" s="16">
        <v>1310</v>
      </c>
      <c r="H659" s="16">
        <v>3410</v>
      </c>
      <c r="I659" s="17" t="s">
        <v>617</v>
      </c>
      <c r="J659" s="19">
        <v>0</v>
      </c>
      <c r="K659" s="19">
        <v>4345534781</v>
      </c>
      <c r="L659" s="19">
        <v>0</v>
      </c>
      <c r="M659" s="19">
        <v>0</v>
      </c>
      <c r="N659" s="19">
        <v>0</v>
      </c>
      <c r="O659" s="19">
        <v>4345534781</v>
      </c>
      <c r="P659" s="19">
        <v>0</v>
      </c>
      <c r="Q659" s="19">
        <v>0</v>
      </c>
      <c r="R659" s="19">
        <v>0</v>
      </c>
      <c r="S659" s="19">
        <v>2510719593</v>
      </c>
      <c r="T659" s="19">
        <v>2510719593</v>
      </c>
      <c r="U659" s="19">
        <v>1834815188</v>
      </c>
      <c r="V659" s="19">
        <v>1834815188</v>
      </c>
      <c r="W659" s="19">
        <v>0</v>
      </c>
      <c r="X659" s="19">
        <v>1834815188</v>
      </c>
      <c r="Y659" s="20">
        <f t="shared" si="144"/>
        <v>0.57776999138923701</v>
      </c>
      <c r="Z659" s="20">
        <f t="shared" si="145"/>
        <v>0.57776999138923701</v>
      </c>
      <c r="AA659" s="20">
        <f t="shared" si="146"/>
        <v>0</v>
      </c>
      <c r="AB659" s="21">
        <f t="shared" si="147"/>
        <v>0.57776999138923701</v>
      </c>
    </row>
    <row r="660" spans="1:28" ht="58" outlineLevel="2" x14ac:dyDescent="0.35">
      <c r="A660" s="15" t="s">
        <v>385</v>
      </c>
      <c r="B660" s="16" t="s">
        <v>281</v>
      </c>
      <c r="C660" s="16" t="s">
        <v>138</v>
      </c>
      <c r="D660" s="16" t="s">
        <v>139</v>
      </c>
      <c r="E660" s="16" t="s">
        <v>55</v>
      </c>
      <c r="F660" s="16" t="s">
        <v>36</v>
      </c>
      <c r="G660" s="16">
        <v>1310</v>
      </c>
      <c r="H660" s="16">
        <v>3420</v>
      </c>
      <c r="I660" s="17" t="s">
        <v>140</v>
      </c>
      <c r="J660" s="18">
        <v>428162802</v>
      </c>
      <c r="K660" s="19">
        <v>428037051</v>
      </c>
      <c r="L660" s="19">
        <v>0</v>
      </c>
      <c r="M660" s="19">
        <v>0</v>
      </c>
      <c r="N660" s="19">
        <v>0</v>
      </c>
      <c r="O660" s="19">
        <v>428037051</v>
      </c>
      <c r="P660" s="19">
        <v>0</v>
      </c>
      <c r="Q660" s="19">
        <v>167422723.77000001</v>
      </c>
      <c r="R660" s="19">
        <v>0</v>
      </c>
      <c r="S660" s="19">
        <v>260614327.22999999</v>
      </c>
      <c r="T660" s="19">
        <v>260614327.22999999</v>
      </c>
      <c r="U660" s="19">
        <v>0</v>
      </c>
      <c r="V660" s="19">
        <v>0</v>
      </c>
      <c r="W660" s="19">
        <v>0</v>
      </c>
      <c r="X660" s="19">
        <v>0</v>
      </c>
      <c r="Y660" s="20">
        <f t="shared" si="144"/>
        <v>0.60885927192784062</v>
      </c>
      <c r="Z660" s="20">
        <f t="shared" si="145"/>
        <v>0.60885927192784062</v>
      </c>
      <c r="AA660" s="20">
        <f t="shared" si="146"/>
        <v>0.39114072807215938</v>
      </c>
      <c r="AB660" s="21">
        <f t="shared" si="147"/>
        <v>1</v>
      </c>
    </row>
    <row r="661" spans="1:28" ht="58" outlineLevel="2" x14ac:dyDescent="0.35">
      <c r="A661" s="15" t="s">
        <v>385</v>
      </c>
      <c r="B661" s="16" t="s">
        <v>281</v>
      </c>
      <c r="C661" s="16" t="s">
        <v>138</v>
      </c>
      <c r="D661" s="16" t="s">
        <v>139</v>
      </c>
      <c r="E661" s="16" t="s">
        <v>141</v>
      </c>
      <c r="F661" s="16" t="s">
        <v>36</v>
      </c>
      <c r="G661" s="16">
        <v>1310</v>
      </c>
      <c r="H661" s="16">
        <v>3420</v>
      </c>
      <c r="I661" s="17" t="s">
        <v>142</v>
      </c>
      <c r="J661" s="18">
        <v>681707421</v>
      </c>
      <c r="K661" s="19">
        <v>681475976</v>
      </c>
      <c r="L661" s="19">
        <v>0</v>
      </c>
      <c r="M661" s="19">
        <v>0</v>
      </c>
      <c r="N661" s="19">
        <v>0</v>
      </c>
      <c r="O661" s="19">
        <v>681475976</v>
      </c>
      <c r="P661" s="19">
        <v>0</v>
      </c>
      <c r="Q661" s="19">
        <v>92444262.060000002</v>
      </c>
      <c r="R661" s="19">
        <v>0</v>
      </c>
      <c r="S661" s="19">
        <v>589031713.94000006</v>
      </c>
      <c r="T661" s="19">
        <v>589031713.94000006</v>
      </c>
      <c r="U661" s="19">
        <v>0</v>
      </c>
      <c r="V661" s="19">
        <v>0</v>
      </c>
      <c r="W661" s="19">
        <v>0</v>
      </c>
      <c r="X661" s="19">
        <v>0</v>
      </c>
      <c r="Y661" s="20">
        <f t="shared" si="144"/>
        <v>0.86434699781698554</v>
      </c>
      <c r="Z661" s="20">
        <f t="shared" si="145"/>
        <v>0.86434699781698554</v>
      </c>
      <c r="AA661" s="20">
        <f t="shared" si="146"/>
        <v>0.1356530021830146</v>
      </c>
      <c r="AB661" s="21">
        <f t="shared" si="147"/>
        <v>1.0000000000000002</v>
      </c>
    </row>
    <row r="662" spans="1:28" ht="101.5" outlineLevel="2" x14ac:dyDescent="0.35">
      <c r="A662" s="15" t="s">
        <v>385</v>
      </c>
      <c r="B662" s="16" t="s">
        <v>281</v>
      </c>
      <c r="C662" s="16" t="s">
        <v>138</v>
      </c>
      <c r="D662" s="16" t="s">
        <v>139</v>
      </c>
      <c r="E662" s="16" t="s">
        <v>287</v>
      </c>
      <c r="F662" s="16" t="s">
        <v>36</v>
      </c>
      <c r="G662" s="16">
        <v>1310</v>
      </c>
      <c r="H662" s="16">
        <v>3420</v>
      </c>
      <c r="I662" s="17" t="s">
        <v>414</v>
      </c>
      <c r="J662" s="18">
        <v>5036714951</v>
      </c>
      <c r="K662" s="19">
        <v>5293176493</v>
      </c>
      <c r="L662" s="19">
        <v>0</v>
      </c>
      <c r="M662" s="19">
        <v>0</v>
      </c>
      <c r="N662" s="19">
        <v>0</v>
      </c>
      <c r="O662" s="19">
        <v>5293176493</v>
      </c>
      <c r="P662" s="19">
        <v>0</v>
      </c>
      <c r="Q662" s="19">
        <v>699071619.86000001</v>
      </c>
      <c r="R662" s="19">
        <v>0</v>
      </c>
      <c r="S662" s="19">
        <v>4594104873.1400003</v>
      </c>
      <c r="T662" s="19">
        <v>4594017170.8500004</v>
      </c>
      <c r="U662" s="19">
        <v>0</v>
      </c>
      <c r="V662" s="19">
        <v>0</v>
      </c>
      <c r="W662" s="19">
        <v>0</v>
      </c>
      <c r="X662" s="19">
        <v>0</v>
      </c>
      <c r="Y662" s="20">
        <f t="shared" si="144"/>
        <v>0.86792965985840598</v>
      </c>
      <c r="Z662" s="20">
        <f t="shared" si="145"/>
        <v>0.86792965985840598</v>
      </c>
      <c r="AA662" s="20">
        <f t="shared" si="146"/>
        <v>0.13207034014159408</v>
      </c>
      <c r="AB662" s="21">
        <f t="shared" si="147"/>
        <v>1</v>
      </c>
    </row>
    <row r="663" spans="1:28" ht="43.5" outlineLevel="2" x14ac:dyDescent="0.35">
      <c r="A663" s="15" t="s">
        <v>385</v>
      </c>
      <c r="B663" s="16" t="s">
        <v>281</v>
      </c>
      <c r="C663" s="16" t="s">
        <v>138</v>
      </c>
      <c r="D663" s="16" t="s">
        <v>139</v>
      </c>
      <c r="E663" s="16" t="s">
        <v>143</v>
      </c>
      <c r="F663" s="16" t="s">
        <v>36</v>
      </c>
      <c r="G663" s="16">
        <v>1310</v>
      </c>
      <c r="H663" s="16">
        <v>3420</v>
      </c>
      <c r="I663" s="17" t="s">
        <v>144</v>
      </c>
      <c r="J663" s="18">
        <v>3752862091</v>
      </c>
      <c r="K663" s="19">
        <v>3751567743</v>
      </c>
      <c r="L663" s="19">
        <v>0</v>
      </c>
      <c r="M663" s="19">
        <v>0</v>
      </c>
      <c r="N663" s="19">
        <v>0</v>
      </c>
      <c r="O663" s="19">
        <v>3751567743</v>
      </c>
      <c r="P663" s="19">
        <v>0</v>
      </c>
      <c r="Q663" s="19">
        <v>718695934.15999997</v>
      </c>
      <c r="R663" s="19">
        <v>0</v>
      </c>
      <c r="S663" s="19">
        <v>2957871808.8400002</v>
      </c>
      <c r="T663" s="19">
        <v>2957871808.8400002</v>
      </c>
      <c r="U663" s="19">
        <v>75000000</v>
      </c>
      <c r="V663" s="19">
        <v>75000000</v>
      </c>
      <c r="W663" s="19">
        <v>0</v>
      </c>
      <c r="X663" s="19">
        <v>75000000</v>
      </c>
      <c r="Y663" s="20">
        <f t="shared" si="144"/>
        <v>0.78843619826912459</v>
      </c>
      <c r="Z663" s="20">
        <f t="shared" si="145"/>
        <v>0.78843619826912459</v>
      </c>
      <c r="AA663" s="20">
        <f t="shared" si="146"/>
        <v>0.19157215953277268</v>
      </c>
      <c r="AB663" s="21">
        <f t="shared" si="147"/>
        <v>0.98000835780189721</v>
      </c>
    </row>
    <row r="664" spans="1:28" ht="101.5" outlineLevel="2" x14ac:dyDescent="0.35">
      <c r="A664" s="15" t="s">
        <v>385</v>
      </c>
      <c r="B664" s="16" t="s">
        <v>281</v>
      </c>
      <c r="C664" s="16" t="s">
        <v>138</v>
      </c>
      <c r="D664" s="16" t="s">
        <v>139</v>
      </c>
      <c r="E664" s="16" t="s">
        <v>394</v>
      </c>
      <c r="F664" s="16" t="s">
        <v>36</v>
      </c>
      <c r="G664" s="16">
        <v>1310</v>
      </c>
      <c r="H664" s="16">
        <v>3420</v>
      </c>
      <c r="I664" s="17" t="s">
        <v>415</v>
      </c>
      <c r="J664" s="18">
        <v>33536382</v>
      </c>
      <c r="K664" s="19">
        <v>127901946</v>
      </c>
      <c r="L664" s="19">
        <v>0</v>
      </c>
      <c r="M664" s="19">
        <v>0</v>
      </c>
      <c r="N664" s="19">
        <v>0</v>
      </c>
      <c r="O664" s="19">
        <v>127901946</v>
      </c>
      <c r="P664" s="19">
        <v>0</v>
      </c>
      <c r="Q664" s="19">
        <v>0.78</v>
      </c>
      <c r="R664" s="19">
        <v>0</v>
      </c>
      <c r="S664" s="19">
        <v>127901945.22</v>
      </c>
      <c r="T664" s="19">
        <v>127901945.22</v>
      </c>
      <c r="U664" s="19">
        <v>0</v>
      </c>
      <c r="V664" s="19">
        <v>0</v>
      </c>
      <c r="W664" s="19">
        <v>0</v>
      </c>
      <c r="X664" s="19">
        <v>0</v>
      </c>
      <c r="Y664" s="20">
        <f t="shared" si="144"/>
        <v>0.99999999390157834</v>
      </c>
      <c r="Z664" s="20">
        <f t="shared" si="145"/>
        <v>0.99999999390157834</v>
      </c>
      <c r="AA664" s="20">
        <f t="shared" si="146"/>
        <v>6.0984216768679974E-9</v>
      </c>
      <c r="AB664" s="21">
        <f t="shared" si="147"/>
        <v>1</v>
      </c>
    </row>
    <row r="665" spans="1:28" ht="43.5" outlineLevel="2" x14ac:dyDescent="0.35">
      <c r="A665" s="15" t="s">
        <v>385</v>
      </c>
      <c r="B665" s="16" t="s">
        <v>281</v>
      </c>
      <c r="C665" s="16" t="s">
        <v>138</v>
      </c>
      <c r="D665" s="16" t="s">
        <v>139</v>
      </c>
      <c r="E665" s="16" t="s">
        <v>396</v>
      </c>
      <c r="F665" s="16" t="s">
        <v>36</v>
      </c>
      <c r="G665" s="16">
        <v>1310</v>
      </c>
      <c r="H665" s="16">
        <v>3420</v>
      </c>
      <c r="I665" s="17" t="s">
        <v>416</v>
      </c>
      <c r="J665" s="18">
        <v>232401533</v>
      </c>
      <c r="K665" s="19">
        <v>232401533</v>
      </c>
      <c r="L665" s="19">
        <v>0</v>
      </c>
      <c r="M665" s="19">
        <v>0</v>
      </c>
      <c r="N665" s="19">
        <v>0</v>
      </c>
      <c r="O665" s="19">
        <v>232401533</v>
      </c>
      <c r="P665" s="19">
        <v>0</v>
      </c>
      <c r="Q665" s="19">
        <v>52280934.039999999</v>
      </c>
      <c r="R665" s="19">
        <v>0</v>
      </c>
      <c r="S665" s="19">
        <v>180120598.96000001</v>
      </c>
      <c r="T665" s="19">
        <v>180120598.96000001</v>
      </c>
      <c r="U665" s="19">
        <v>0</v>
      </c>
      <c r="V665" s="19">
        <v>0</v>
      </c>
      <c r="W665" s="19">
        <v>0</v>
      </c>
      <c r="X665" s="19">
        <v>0</v>
      </c>
      <c r="Y665" s="20">
        <f t="shared" si="144"/>
        <v>0.77504049407453779</v>
      </c>
      <c r="Z665" s="20">
        <f t="shared" si="145"/>
        <v>0.77504049407453779</v>
      </c>
      <c r="AA665" s="20">
        <f t="shared" si="146"/>
        <v>0.22495950592546221</v>
      </c>
      <c r="AB665" s="21">
        <f t="shared" si="147"/>
        <v>1</v>
      </c>
    </row>
    <row r="666" spans="1:28" ht="58" outlineLevel="2" x14ac:dyDescent="0.35">
      <c r="A666" s="15" t="s">
        <v>385</v>
      </c>
      <c r="B666" s="16" t="s">
        <v>281</v>
      </c>
      <c r="C666" s="16" t="s">
        <v>138</v>
      </c>
      <c r="D666" s="16" t="s">
        <v>139</v>
      </c>
      <c r="E666" s="16" t="s">
        <v>417</v>
      </c>
      <c r="F666" s="16" t="s">
        <v>36</v>
      </c>
      <c r="G666" s="16">
        <v>1310</v>
      </c>
      <c r="H666" s="16">
        <v>3420</v>
      </c>
      <c r="I666" s="17" t="s">
        <v>418</v>
      </c>
      <c r="J666" s="18">
        <v>195873212</v>
      </c>
      <c r="K666" s="19">
        <v>195873212</v>
      </c>
      <c r="L666" s="19">
        <v>0</v>
      </c>
      <c r="M666" s="19">
        <v>0</v>
      </c>
      <c r="N666" s="19">
        <v>0</v>
      </c>
      <c r="O666" s="19">
        <v>195873212</v>
      </c>
      <c r="P666" s="19">
        <v>0</v>
      </c>
      <c r="Q666" s="19">
        <v>13990943.76</v>
      </c>
      <c r="R666" s="19">
        <v>0</v>
      </c>
      <c r="S666" s="19">
        <v>181882268.24000001</v>
      </c>
      <c r="T666" s="19">
        <v>181882268.24000001</v>
      </c>
      <c r="U666" s="19">
        <v>0</v>
      </c>
      <c r="V666" s="19">
        <v>0</v>
      </c>
      <c r="W666" s="19">
        <v>0</v>
      </c>
      <c r="X666" s="19">
        <v>0</v>
      </c>
      <c r="Y666" s="20">
        <f t="shared" si="144"/>
        <v>0.92857142833804152</v>
      </c>
      <c r="Z666" s="20">
        <f t="shared" si="145"/>
        <v>0.92857142833804152</v>
      </c>
      <c r="AA666" s="20">
        <f t="shared" si="146"/>
        <v>7.1428571661958554E-2</v>
      </c>
      <c r="AB666" s="21">
        <f t="shared" si="147"/>
        <v>1</v>
      </c>
    </row>
    <row r="667" spans="1:28" ht="29" outlineLevel="2" x14ac:dyDescent="0.35">
      <c r="A667" s="15" t="s">
        <v>385</v>
      </c>
      <c r="B667" s="16" t="s">
        <v>281</v>
      </c>
      <c r="C667" s="16" t="s">
        <v>138</v>
      </c>
      <c r="D667" s="16" t="s">
        <v>139</v>
      </c>
      <c r="E667" s="16" t="s">
        <v>149</v>
      </c>
      <c r="F667" s="16" t="s">
        <v>36</v>
      </c>
      <c r="G667" s="16">
        <v>1310</v>
      </c>
      <c r="H667" s="16">
        <v>3420</v>
      </c>
      <c r="I667" s="17" t="s">
        <v>419</v>
      </c>
      <c r="J667" s="18">
        <v>236179654</v>
      </c>
      <c r="K667" s="19">
        <v>236179654</v>
      </c>
      <c r="L667" s="19">
        <v>0</v>
      </c>
      <c r="M667" s="19">
        <v>0</v>
      </c>
      <c r="N667" s="19">
        <v>0</v>
      </c>
      <c r="O667" s="19">
        <v>236179654</v>
      </c>
      <c r="P667" s="19">
        <v>0</v>
      </c>
      <c r="Q667" s="19">
        <v>36088642.090000004</v>
      </c>
      <c r="R667" s="19">
        <v>0</v>
      </c>
      <c r="S667" s="19">
        <v>200091011.91</v>
      </c>
      <c r="T667" s="19">
        <v>200091011.91</v>
      </c>
      <c r="U667" s="19">
        <v>0</v>
      </c>
      <c r="V667" s="19">
        <v>0</v>
      </c>
      <c r="W667" s="19">
        <v>0</v>
      </c>
      <c r="X667" s="19">
        <v>0</v>
      </c>
      <c r="Y667" s="20">
        <f t="shared" si="144"/>
        <v>0.84719834465503963</v>
      </c>
      <c r="Z667" s="20">
        <f t="shared" si="145"/>
        <v>0.84719834465503963</v>
      </c>
      <c r="AA667" s="20">
        <f t="shared" si="146"/>
        <v>0.15280165534496043</v>
      </c>
      <c r="AB667" s="21">
        <f t="shared" si="147"/>
        <v>1</v>
      </c>
    </row>
    <row r="668" spans="1:28" ht="43.5" outlineLevel="2" x14ac:dyDescent="0.35">
      <c r="A668" s="15" t="s">
        <v>385</v>
      </c>
      <c r="B668" s="16" t="s">
        <v>281</v>
      </c>
      <c r="C668" s="16" t="s">
        <v>138</v>
      </c>
      <c r="D668" s="16" t="s">
        <v>139</v>
      </c>
      <c r="E668" s="16" t="s">
        <v>420</v>
      </c>
      <c r="F668" s="16" t="s">
        <v>36</v>
      </c>
      <c r="G668" s="16">
        <v>1310</v>
      </c>
      <c r="H668" s="16">
        <v>3420</v>
      </c>
      <c r="I668" s="17" t="s">
        <v>421</v>
      </c>
      <c r="J668" s="18">
        <v>185386684</v>
      </c>
      <c r="K668" s="19">
        <v>185386684</v>
      </c>
      <c r="L668" s="19">
        <v>0</v>
      </c>
      <c r="M668" s="19">
        <v>0</v>
      </c>
      <c r="N668" s="19">
        <v>0</v>
      </c>
      <c r="O668" s="19">
        <v>185386684</v>
      </c>
      <c r="P668" s="19">
        <v>0</v>
      </c>
      <c r="Q668" s="19">
        <v>13241906</v>
      </c>
      <c r="R668" s="19">
        <v>0</v>
      </c>
      <c r="S668" s="19">
        <v>172144778</v>
      </c>
      <c r="T668" s="19">
        <v>172144778</v>
      </c>
      <c r="U668" s="19">
        <v>0</v>
      </c>
      <c r="V668" s="19">
        <v>0</v>
      </c>
      <c r="W668" s="19">
        <v>0</v>
      </c>
      <c r="X668" s="19">
        <v>0</v>
      </c>
      <c r="Y668" s="20">
        <f t="shared" si="144"/>
        <v>0.9285714285714286</v>
      </c>
      <c r="Z668" s="20">
        <f t="shared" si="145"/>
        <v>0.9285714285714286</v>
      </c>
      <c r="AA668" s="20">
        <f t="shared" si="146"/>
        <v>7.1428571428571425E-2</v>
      </c>
      <c r="AB668" s="21">
        <f t="shared" si="147"/>
        <v>1</v>
      </c>
    </row>
    <row r="669" spans="1:28" ht="43.5" outlineLevel="2" x14ac:dyDescent="0.35">
      <c r="A669" s="15" t="s">
        <v>385</v>
      </c>
      <c r="B669" s="16" t="s">
        <v>281</v>
      </c>
      <c r="C669" s="16" t="s">
        <v>138</v>
      </c>
      <c r="D669" s="16" t="s">
        <v>139</v>
      </c>
      <c r="E669" s="16" t="s">
        <v>151</v>
      </c>
      <c r="F669" s="16" t="s">
        <v>36</v>
      </c>
      <c r="G669" s="16">
        <v>1310</v>
      </c>
      <c r="H669" s="16">
        <v>3420</v>
      </c>
      <c r="I669" s="17" t="s">
        <v>422</v>
      </c>
      <c r="J669" s="18">
        <v>188680926</v>
      </c>
      <c r="K669" s="19">
        <v>188680926</v>
      </c>
      <c r="L669" s="19">
        <v>0</v>
      </c>
      <c r="M669" s="19">
        <v>0</v>
      </c>
      <c r="N669" s="19">
        <v>0</v>
      </c>
      <c r="O669" s="19">
        <v>188680926</v>
      </c>
      <c r="P669" s="19">
        <v>0</v>
      </c>
      <c r="Q669" s="19">
        <v>35310260.060000002</v>
      </c>
      <c r="R669" s="19">
        <v>0</v>
      </c>
      <c r="S669" s="19">
        <v>153370665.94</v>
      </c>
      <c r="T669" s="19">
        <v>153370665.94</v>
      </c>
      <c r="U669" s="19">
        <v>0</v>
      </c>
      <c r="V669" s="19">
        <v>0</v>
      </c>
      <c r="W669" s="19">
        <v>0</v>
      </c>
      <c r="X669" s="19">
        <v>0</v>
      </c>
      <c r="Y669" s="20">
        <f t="shared" si="144"/>
        <v>0.8128572887118436</v>
      </c>
      <c r="Z669" s="20">
        <f t="shared" si="145"/>
        <v>0.8128572887118436</v>
      </c>
      <c r="AA669" s="20">
        <f t="shared" si="146"/>
        <v>0.1871427112881564</v>
      </c>
      <c r="AB669" s="21">
        <f t="shared" si="147"/>
        <v>1</v>
      </c>
    </row>
    <row r="670" spans="1:28" ht="43.5" outlineLevel="2" x14ac:dyDescent="0.35">
      <c r="A670" s="15" t="s">
        <v>385</v>
      </c>
      <c r="B670" s="16" t="s">
        <v>281</v>
      </c>
      <c r="C670" s="16" t="s">
        <v>138</v>
      </c>
      <c r="D670" s="16" t="s">
        <v>139</v>
      </c>
      <c r="E670" s="16" t="s">
        <v>399</v>
      </c>
      <c r="F670" s="16" t="s">
        <v>36</v>
      </c>
      <c r="G670" s="16">
        <v>1310</v>
      </c>
      <c r="H670" s="16">
        <v>3420</v>
      </c>
      <c r="I670" s="17" t="s">
        <v>423</v>
      </c>
      <c r="J670" s="18">
        <v>238278024</v>
      </c>
      <c r="K670" s="19">
        <v>238278024</v>
      </c>
      <c r="L670" s="19">
        <v>0</v>
      </c>
      <c r="M670" s="19">
        <v>0</v>
      </c>
      <c r="N670" s="19">
        <v>0</v>
      </c>
      <c r="O670" s="19">
        <v>238278024</v>
      </c>
      <c r="P670" s="19">
        <v>0</v>
      </c>
      <c r="Q670" s="19">
        <v>17019857</v>
      </c>
      <c r="R670" s="19">
        <v>0</v>
      </c>
      <c r="S670" s="19">
        <v>221258167</v>
      </c>
      <c r="T670" s="19">
        <v>221258167</v>
      </c>
      <c r="U670" s="19">
        <v>0</v>
      </c>
      <c r="V670" s="19">
        <v>0</v>
      </c>
      <c r="W670" s="19">
        <v>0</v>
      </c>
      <c r="X670" s="19">
        <v>0</v>
      </c>
      <c r="Y670" s="20">
        <f t="shared" si="144"/>
        <v>0.92857143636544515</v>
      </c>
      <c r="Z670" s="20">
        <f t="shared" si="145"/>
        <v>0.92857143636544515</v>
      </c>
      <c r="AA670" s="20">
        <f t="shared" si="146"/>
        <v>7.1428563634554895E-2</v>
      </c>
      <c r="AB670" s="21">
        <f t="shared" si="147"/>
        <v>1</v>
      </c>
    </row>
    <row r="671" spans="1:28" ht="43.5" outlineLevel="2" x14ac:dyDescent="0.35">
      <c r="A671" s="15" t="s">
        <v>385</v>
      </c>
      <c r="B671" s="16" t="s">
        <v>281</v>
      </c>
      <c r="C671" s="16" t="s">
        <v>138</v>
      </c>
      <c r="D671" s="16" t="s">
        <v>139</v>
      </c>
      <c r="E671" s="16" t="s">
        <v>153</v>
      </c>
      <c r="F671" s="16" t="s">
        <v>36</v>
      </c>
      <c r="G671" s="16">
        <v>1310</v>
      </c>
      <c r="H671" s="16">
        <v>3420</v>
      </c>
      <c r="I671" s="17" t="s">
        <v>424</v>
      </c>
      <c r="J671" s="18">
        <v>190501967</v>
      </c>
      <c r="K671" s="19">
        <v>190501967</v>
      </c>
      <c r="L671" s="19">
        <v>0</v>
      </c>
      <c r="M671" s="19">
        <v>0</v>
      </c>
      <c r="N671" s="19">
        <v>0</v>
      </c>
      <c r="O671" s="19">
        <v>190501967</v>
      </c>
      <c r="P671" s="19">
        <v>0</v>
      </c>
      <c r="Q671" s="19">
        <v>13607288</v>
      </c>
      <c r="R671" s="19">
        <v>0</v>
      </c>
      <c r="S671" s="19">
        <v>176894679</v>
      </c>
      <c r="T671" s="19">
        <v>176894679</v>
      </c>
      <c r="U671" s="19">
        <v>0</v>
      </c>
      <c r="V671" s="19">
        <v>0</v>
      </c>
      <c r="W671" s="19">
        <v>0</v>
      </c>
      <c r="X671" s="19">
        <v>0</v>
      </c>
      <c r="Y671" s="20">
        <f t="shared" si="144"/>
        <v>0.92857140419972672</v>
      </c>
      <c r="Z671" s="20">
        <f t="shared" si="145"/>
        <v>0.92857140419972672</v>
      </c>
      <c r="AA671" s="20">
        <f t="shared" si="146"/>
        <v>7.142859580027329E-2</v>
      </c>
      <c r="AB671" s="21">
        <f t="shared" si="147"/>
        <v>1</v>
      </c>
    </row>
    <row r="672" spans="1:28" ht="72.5" outlineLevel="2" x14ac:dyDescent="0.35">
      <c r="A672" s="15" t="s">
        <v>385</v>
      </c>
      <c r="B672" s="16" t="s">
        <v>281</v>
      </c>
      <c r="C672" s="16" t="s">
        <v>138</v>
      </c>
      <c r="D672" s="16" t="s">
        <v>139</v>
      </c>
      <c r="E672" s="16" t="s">
        <v>425</v>
      </c>
      <c r="F672" s="16" t="s">
        <v>36</v>
      </c>
      <c r="G672" s="16">
        <v>1310</v>
      </c>
      <c r="H672" s="16">
        <v>3420</v>
      </c>
      <c r="I672" s="17" t="s">
        <v>426</v>
      </c>
      <c r="J672" s="18">
        <v>315347456</v>
      </c>
      <c r="K672" s="19">
        <v>315347456</v>
      </c>
      <c r="L672" s="19">
        <v>0</v>
      </c>
      <c r="M672" s="19">
        <v>0</v>
      </c>
      <c r="N672" s="19">
        <v>0</v>
      </c>
      <c r="O672" s="19">
        <v>315347456</v>
      </c>
      <c r="P672" s="19">
        <v>0</v>
      </c>
      <c r="Q672" s="19">
        <v>29049640</v>
      </c>
      <c r="R672" s="19">
        <v>0</v>
      </c>
      <c r="S672" s="19">
        <v>286297816</v>
      </c>
      <c r="T672" s="19">
        <v>286297816</v>
      </c>
      <c r="U672" s="19">
        <v>0</v>
      </c>
      <c r="V672" s="19">
        <v>0</v>
      </c>
      <c r="W672" s="19">
        <v>0</v>
      </c>
      <c r="X672" s="19">
        <v>0</v>
      </c>
      <c r="Y672" s="20">
        <f t="shared" si="144"/>
        <v>0.90788053162540816</v>
      </c>
      <c r="Z672" s="20">
        <f t="shared" si="145"/>
        <v>0.90788053162540816</v>
      </c>
      <c r="AA672" s="20">
        <f t="shared" si="146"/>
        <v>9.2119468374591867E-2</v>
      </c>
      <c r="AB672" s="21">
        <f t="shared" si="147"/>
        <v>1</v>
      </c>
    </row>
    <row r="673" spans="1:28" ht="58" outlineLevel="2" x14ac:dyDescent="0.35">
      <c r="A673" s="15" t="s">
        <v>385</v>
      </c>
      <c r="B673" s="16" t="s">
        <v>281</v>
      </c>
      <c r="C673" s="16" t="s">
        <v>138</v>
      </c>
      <c r="D673" s="16" t="s">
        <v>139</v>
      </c>
      <c r="E673" s="16" t="s">
        <v>155</v>
      </c>
      <c r="F673" s="16" t="s">
        <v>36</v>
      </c>
      <c r="G673" s="16">
        <v>1310</v>
      </c>
      <c r="H673" s="16">
        <v>3420</v>
      </c>
      <c r="I673" s="17" t="s">
        <v>427</v>
      </c>
      <c r="J673" s="18">
        <v>162050531</v>
      </c>
      <c r="K673" s="19">
        <v>162050531</v>
      </c>
      <c r="L673" s="19">
        <v>0</v>
      </c>
      <c r="M673" s="19">
        <v>0</v>
      </c>
      <c r="N673" s="19">
        <v>0</v>
      </c>
      <c r="O673" s="19">
        <v>162050531</v>
      </c>
      <c r="P673" s="19">
        <v>0</v>
      </c>
      <c r="Q673" s="19">
        <v>11575037</v>
      </c>
      <c r="R673" s="19">
        <v>0</v>
      </c>
      <c r="S673" s="19">
        <v>150475494</v>
      </c>
      <c r="T673" s="19">
        <v>150475494</v>
      </c>
      <c r="U673" s="19">
        <v>0</v>
      </c>
      <c r="V673" s="19">
        <v>0</v>
      </c>
      <c r="W673" s="19">
        <v>0</v>
      </c>
      <c r="X673" s="19">
        <v>0</v>
      </c>
      <c r="Y673" s="20">
        <f t="shared" si="144"/>
        <v>0.92857143430156364</v>
      </c>
      <c r="Z673" s="20">
        <f t="shared" si="145"/>
        <v>0.92857143430156364</v>
      </c>
      <c r="AA673" s="20">
        <f t="shared" si="146"/>
        <v>7.1428565698436378E-2</v>
      </c>
      <c r="AB673" s="21">
        <f t="shared" si="147"/>
        <v>1</v>
      </c>
    </row>
    <row r="674" spans="1:28" ht="43.5" outlineLevel="2" x14ac:dyDescent="0.35">
      <c r="A674" s="15" t="s">
        <v>385</v>
      </c>
      <c r="B674" s="16" t="s">
        <v>281</v>
      </c>
      <c r="C674" s="16" t="s">
        <v>138</v>
      </c>
      <c r="D674" s="16" t="s">
        <v>139</v>
      </c>
      <c r="E674" s="16" t="s">
        <v>428</v>
      </c>
      <c r="F674" s="16" t="s">
        <v>36</v>
      </c>
      <c r="G674" s="16">
        <v>1310</v>
      </c>
      <c r="H674" s="16">
        <v>3420</v>
      </c>
      <c r="I674" s="17" t="s">
        <v>429</v>
      </c>
      <c r="J674" s="18">
        <v>173171646</v>
      </c>
      <c r="K674" s="19">
        <v>173171646</v>
      </c>
      <c r="L674" s="19">
        <v>0</v>
      </c>
      <c r="M674" s="19">
        <v>0</v>
      </c>
      <c r="N674" s="19">
        <v>0</v>
      </c>
      <c r="O674" s="19">
        <v>173171646</v>
      </c>
      <c r="P674" s="19">
        <v>0</v>
      </c>
      <c r="Q674" s="19">
        <v>14350486.890000001</v>
      </c>
      <c r="R674" s="19">
        <v>0</v>
      </c>
      <c r="S674" s="19">
        <v>158821159.11000001</v>
      </c>
      <c r="T674" s="19">
        <v>158821159.11000001</v>
      </c>
      <c r="U674" s="19">
        <v>0</v>
      </c>
      <c r="V674" s="19">
        <v>0</v>
      </c>
      <c r="W674" s="19">
        <v>0</v>
      </c>
      <c r="X674" s="19">
        <v>0</v>
      </c>
      <c r="Y674" s="20">
        <f t="shared" si="144"/>
        <v>0.91713142872130471</v>
      </c>
      <c r="Z674" s="20">
        <f t="shared" si="145"/>
        <v>0.91713142872130471</v>
      </c>
      <c r="AA674" s="20">
        <f t="shared" si="146"/>
        <v>8.286857127869536E-2</v>
      </c>
      <c r="AB674" s="21">
        <f t="shared" si="147"/>
        <v>1</v>
      </c>
    </row>
    <row r="675" spans="1:28" ht="43.5" outlineLevel="2" x14ac:dyDescent="0.35">
      <c r="A675" s="15" t="s">
        <v>385</v>
      </c>
      <c r="B675" s="16" t="s">
        <v>281</v>
      </c>
      <c r="C675" s="16" t="s">
        <v>138</v>
      </c>
      <c r="D675" s="16" t="s">
        <v>139</v>
      </c>
      <c r="E675" s="16" t="s">
        <v>157</v>
      </c>
      <c r="F675" s="16" t="s">
        <v>36</v>
      </c>
      <c r="G675" s="16">
        <v>1310</v>
      </c>
      <c r="H675" s="16">
        <v>3420</v>
      </c>
      <c r="I675" s="17" t="s">
        <v>430</v>
      </c>
      <c r="J675" s="18">
        <v>147705720</v>
      </c>
      <c r="K675" s="19">
        <v>147705720</v>
      </c>
      <c r="L675" s="19">
        <v>0</v>
      </c>
      <c r="M675" s="19">
        <v>0</v>
      </c>
      <c r="N675" s="19">
        <v>0</v>
      </c>
      <c r="O675" s="19">
        <v>147705720</v>
      </c>
      <c r="P675" s="19">
        <v>0</v>
      </c>
      <c r="Q675" s="19">
        <v>10550403</v>
      </c>
      <c r="R675" s="19">
        <v>0</v>
      </c>
      <c r="S675" s="19">
        <v>137155317</v>
      </c>
      <c r="T675" s="19">
        <v>137155317</v>
      </c>
      <c r="U675" s="19">
        <v>0</v>
      </c>
      <c r="V675" s="19">
        <v>0</v>
      </c>
      <c r="W675" s="19">
        <v>0</v>
      </c>
      <c r="X675" s="19">
        <v>0</v>
      </c>
      <c r="Y675" s="20">
        <f t="shared" si="144"/>
        <v>0.92857146629121745</v>
      </c>
      <c r="Z675" s="20">
        <f t="shared" si="145"/>
        <v>0.92857146629121745</v>
      </c>
      <c r="AA675" s="20">
        <f t="shared" si="146"/>
        <v>7.1428533708782577E-2</v>
      </c>
      <c r="AB675" s="21">
        <f t="shared" si="147"/>
        <v>1</v>
      </c>
    </row>
    <row r="676" spans="1:28" ht="29" outlineLevel="2" x14ac:dyDescent="0.35">
      <c r="A676" s="15" t="s">
        <v>385</v>
      </c>
      <c r="B676" s="16" t="s">
        <v>281</v>
      </c>
      <c r="C676" s="16" t="s">
        <v>138</v>
      </c>
      <c r="D676" s="16" t="s">
        <v>139</v>
      </c>
      <c r="E676" s="16" t="s">
        <v>431</v>
      </c>
      <c r="F676" s="16" t="s">
        <v>36</v>
      </c>
      <c r="G676" s="16">
        <v>1310</v>
      </c>
      <c r="H676" s="16">
        <v>3420</v>
      </c>
      <c r="I676" s="17" t="s">
        <v>432</v>
      </c>
      <c r="J676" s="18">
        <v>184107583</v>
      </c>
      <c r="K676" s="19">
        <v>184107583</v>
      </c>
      <c r="L676" s="19">
        <v>0</v>
      </c>
      <c r="M676" s="19">
        <v>0</v>
      </c>
      <c r="N676" s="19">
        <v>0</v>
      </c>
      <c r="O676" s="19">
        <v>184107583</v>
      </c>
      <c r="P676" s="19">
        <v>0</v>
      </c>
      <c r="Q676" s="19">
        <v>20476085.280000001</v>
      </c>
      <c r="R676" s="19">
        <v>0</v>
      </c>
      <c r="S676" s="19">
        <v>163631497.72</v>
      </c>
      <c r="T676" s="19">
        <v>163631497.72</v>
      </c>
      <c r="U676" s="19">
        <v>0</v>
      </c>
      <c r="V676" s="19">
        <v>0</v>
      </c>
      <c r="W676" s="19">
        <v>0</v>
      </c>
      <c r="X676" s="19">
        <v>0</v>
      </c>
      <c r="Y676" s="20">
        <f t="shared" si="144"/>
        <v>0.88878195592845299</v>
      </c>
      <c r="Z676" s="20">
        <f t="shared" si="145"/>
        <v>0.88878195592845299</v>
      </c>
      <c r="AA676" s="20">
        <f t="shared" si="146"/>
        <v>0.11121804407154702</v>
      </c>
      <c r="AB676" s="21">
        <f t="shared" si="147"/>
        <v>1</v>
      </c>
    </row>
    <row r="677" spans="1:28" ht="43.5" outlineLevel="2" x14ac:dyDescent="0.35">
      <c r="A677" s="15" t="s">
        <v>385</v>
      </c>
      <c r="B677" s="16" t="s">
        <v>281</v>
      </c>
      <c r="C677" s="16" t="s">
        <v>138</v>
      </c>
      <c r="D677" s="16" t="s">
        <v>139</v>
      </c>
      <c r="E677" s="16" t="s">
        <v>360</v>
      </c>
      <c r="F677" s="16" t="s">
        <v>36</v>
      </c>
      <c r="G677" s="16">
        <v>1310</v>
      </c>
      <c r="H677" s="16">
        <v>3420</v>
      </c>
      <c r="I677" s="17" t="s">
        <v>433</v>
      </c>
      <c r="J677" s="18">
        <v>156286534</v>
      </c>
      <c r="K677" s="19">
        <v>156286534</v>
      </c>
      <c r="L677" s="19">
        <v>0</v>
      </c>
      <c r="M677" s="19">
        <v>0</v>
      </c>
      <c r="N677" s="19">
        <v>0</v>
      </c>
      <c r="O677" s="19">
        <v>156286534</v>
      </c>
      <c r="P677" s="19">
        <v>0</v>
      </c>
      <c r="Q677" s="19">
        <v>17519568.23</v>
      </c>
      <c r="R677" s="19">
        <v>0</v>
      </c>
      <c r="S677" s="19">
        <v>138766965.77000001</v>
      </c>
      <c r="T677" s="19">
        <v>138766965.77000001</v>
      </c>
      <c r="U677" s="19">
        <v>0</v>
      </c>
      <c r="V677" s="19">
        <v>0</v>
      </c>
      <c r="W677" s="19">
        <v>0</v>
      </c>
      <c r="X677" s="19">
        <v>0</v>
      </c>
      <c r="Y677" s="20">
        <f t="shared" si="144"/>
        <v>0.88790097405320934</v>
      </c>
      <c r="Z677" s="20">
        <f t="shared" si="145"/>
        <v>0.88790097405320934</v>
      </c>
      <c r="AA677" s="20">
        <f t="shared" si="146"/>
        <v>0.11209902594679079</v>
      </c>
      <c r="AB677" s="21">
        <f t="shared" si="147"/>
        <v>1.0000000000000002</v>
      </c>
    </row>
    <row r="678" spans="1:28" ht="58" outlineLevel="2" x14ac:dyDescent="0.35">
      <c r="A678" s="15" t="s">
        <v>385</v>
      </c>
      <c r="B678" s="16" t="s">
        <v>281</v>
      </c>
      <c r="C678" s="16" t="s">
        <v>138</v>
      </c>
      <c r="D678" s="16" t="s">
        <v>139</v>
      </c>
      <c r="E678" s="16" t="s">
        <v>271</v>
      </c>
      <c r="F678" s="16" t="s">
        <v>36</v>
      </c>
      <c r="G678" s="16">
        <v>1310</v>
      </c>
      <c r="H678" s="16">
        <v>3420</v>
      </c>
      <c r="I678" s="17" t="s">
        <v>434</v>
      </c>
      <c r="J678" s="18">
        <v>158064204</v>
      </c>
      <c r="K678" s="19">
        <v>158064204</v>
      </c>
      <c r="L678" s="19">
        <v>0</v>
      </c>
      <c r="M678" s="19">
        <v>0</v>
      </c>
      <c r="N678" s="19">
        <v>0</v>
      </c>
      <c r="O678" s="19">
        <v>158064204</v>
      </c>
      <c r="P678" s="19">
        <v>0</v>
      </c>
      <c r="Q678" s="19">
        <v>11290304</v>
      </c>
      <c r="R678" s="19">
        <v>0</v>
      </c>
      <c r="S678" s="19">
        <v>146773900</v>
      </c>
      <c r="T678" s="19">
        <v>146773900</v>
      </c>
      <c r="U678" s="19">
        <v>0</v>
      </c>
      <c r="V678" s="19">
        <v>0</v>
      </c>
      <c r="W678" s="19">
        <v>0</v>
      </c>
      <c r="X678" s="19">
        <v>0</v>
      </c>
      <c r="Y678" s="20">
        <f t="shared" si="144"/>
        <v>0.92857140507283986</v>
      </c>
      <c r="Z678" s="20">
        <f t="shared" si="145"/>
        <v>0.92857140507283986</v>
      </c>
      <c r="AA678" s="20">
        <f t="shared" si="146"/>
        <v>7.1428594927160111E-2</v>
      </c>
      <c r="AB678" s="21">
        <f t="shared" si="147"/>
        <v>1</v>
      </c>
    </row>
    <row r="679" spans="1:28" ht="145" outlineLevel="2" x14ac:dyDescent="0.35">
      <c r="A679" s="15" t="s">
        <v>385</v>
      </c>
      <c r="B679" s="16" t="s">
        <v>281</v>
      </c>
      <c r="C679" s="16" t="s">
        <v>138</v>
      </c>
      <c r="D679" s="16" t="s">
        <v>139</v>
      </c>
      <c r="E679" s="16" t="s">
        <v>435</v>
      </c>
      <c r="F679" s="16" t="s">
        <v>36</v>
      </c>
      <c r="G679" s="16">
        <v>1310</v>
      </c>
      <c r="H679" s="16">
        <v>3420</v>
      </c>
      <c r="I679" s="17" t="s">
        <v>436</v>
      </c>
      <c r="J679" s="18">
        <v>72812500</v>
      </c>
      <c r="K679" s="19">
        <v>72812500</v>
      </c>
      <c r="L679" s="19">
        <v>0</v>
      </c>
      <c r="M679" s="19">
        <v>0</v>
      </c>
      <c r="N679" s="19">
        <v>0</v>
      </c>
      <c r="O679" s="19">
        <v>72812500</v>
      </c>
      <c r="P679" s="19">
        <v>0</v>
      </c>
      <c r="Q679" s="19">
        <v>1</v>
      </c>
      <c r="R679" s="19">
        <v>0</v>
      </c>
      <c r="S679" s="19">
        <v>72812499</v>
      </c>
      <c r="T679" s="19">
        <v>72812499</v>
      </c>
      <c r="U679" s="19">
        <v>0</v>
      </c>
      <c r="V679" s="19">
        <v>0</v>
      </c>
      <c r="W679" s="19">
        <v>0</v>
      </c>
      <c r="X679" s="19">
        <v>0</v>
      </c>
      <c r="Y679" s="20">
        <f t="shared" si="144"/>
        <v>0.99999998626609443</v>
      </c>
      <c r="Z679" s="20">
        <f t="shared" si="145"/>
        <v>0.99999998626609443</v>
      </c>
      <c r="AA679" s="20">
        <f t="shared" si="146"/>
        <v>1.3733905579399142E-8</v>
      </c>
      <c r="AB679" s="21">
        <f t="shared" si="147"/>
        <v>1</v>
      </c>
    </row>
    <row r="680" spans="1:28" ht="43.5" outlineLevel="2" x14ac:dyDescent="0.35">
      <c r="A680" s="15" t="s">
        <v>385</v>
      </c>
      <c r="B680" s="16" t="s">
        <v>281</v>
      </c>
      <c r="C680" s="16" t="s">
        <v>138</v>
      </c>
      <c r="D680" s="16" t="s">
        <v>139</v>
      </c>
      <c r="E680" s="16" t="s">
        <v>366</v>
      </c>
      <c r="F680" s="16" t="s">
        <v>36</v>
      </c>
      <c r="G680" s="16">
        <v>1310</v>
      </c>
      <c r="H680" s="16">
        <v>3420</v>
      </c>
      <c r="I680" s="17" t="s">
        <v>437</v>
      </c>
      <c r="J680" s="18">
        <v>50843499</v>
      </c>
      <c r="K680" s="19">
        <v>50843499</v>
      </c>
      <c r="L680" s="19">
        <v>0</v>
      </c>
      <c r="M680" s="19">
        <v>0</v>
      </c>
      <c r="N680" s="19">
        <v>0</v>
      </c>
      <c r="O680" s="19">
        <v>50843499</v>
      </c>
      <c r="P680" s="19">
        <v>0</v>
      </c>
      <c r="Q680" s="19">
        <v>5334915.99</v>
      </c>
      <c r="R680" s="19">
        <v>0</v>
      </c>
      <c r="S680" s="19">
        <v>45508583.009999998</v>
      </c>
      <c r="T680" s="19">
        <v>45508583.009999998</v>
      </c>
      <c r="U680" s="19">
        <v>0</v>
      </c>
      <c r="V680" s="19">
        <v>0</v>
      </c>
      <c r="W680" s="19">
        <v>0</v>
      </c>
      <c r="X680" s="19">
        <v>0</v>
      </c>
      <c r="Y680" s="20">
        <f t="shared" si="144"/>
        <v>0.89507181655613433</v>
      </c>
      <c r="Z680" s="20">
        <f t="shared" si="145"/>
        <v>0.89507181655613433</v>
      </c>
      <c r="AA680" s="20">
        <f t="shared" si="146"/>
        <v>0.10492818344386566</v>
      </c>
      <c r="AB680" s="21">
        <f t="shared" si="147"/>
        <v>1</v>
      </c>
    </row>
    <row r="681" spans="1:28" ht="43.5" outlineLevel="2" x14ac:dyDescent="0.35">
      <c r="A681" s="15" t="s">
        <v>385</v>
      </c>
      <c r="B681" s="16" t="s">
        <v>281</v>
      </c>
      <c r="C681" s="16" t="s">
        <v>138</v>
      </c>
      <c r="D681" s="16" t="s">
        <v>139</v>
      </c>
      <c r="E681" s="16" t="s">
        <v>368</v>
      </c>
      <c r="F681" s="16" t="s">
        <v>36</v>
      </c>
      <c r="G681" s="16">
        <v>1310</v>
      </c>
      <c r="H681" s="16">
        <v>3420</v>
      </c>
      <c r="I681" s="17" t="s">
        <v>438</v>
      </c>
      <c r="J681" s="18">
        <v>1116673</v>
      </c>
      <c r="K681" s="19">
        <v>1116673</v>
      </c>
      <c r="L681" s="19">
        <v>0</v>
      </c>
      <c r="M681" s="19">
        <v>0</v>
      </c>
      <c r="N681" s="19">
        <v>0</v>
      </c>
      <c r="O681" s="19">
        <v>1116673</v>
      </c>
      <c r="P681" s="19">
        <v>0</v>
      </c>
      <c r="Q681" s="19">
        <v>117170.47</v>
      </c>
      <c r="R681" s="19">
        <v>0</v>
      </c>
      <c r="S681" s="19">
        <v>999502.53</v>
      </c>
      <c r="T681" s="19">
        <v>999502.53</v>
      </c>
      <c r="U681" s="19">
        <v>0</v>
      </c>
      <c r="V681" s="19">
        <v>0</v>
      </c>
      <c r="W681" s="19">
        <v>0</v>
      </c>
      <c r="X681" s="19">
        <v>0</v>
      </c>
      <c r="Y681" s="20">
        <f t="shared" si="144"/>
        <v>0.89507181601059582</v>
      </c>
      <c r="Z681" s="20">
        <f t="shared" si="145"/>
        <v>0.89507181601059582</v>
      </c>
      <c r="AA681" s="20">
        <f t="shared" si="146"/>
        <v>0.10492818398940423</v>
      </c>
      <c r="AB681" s="21">
        <f t="shared" si="147"/>
        <v>1</v>
      </c>
    </row>
    <row r="682" spans="1:28" ht="43.5" outlineLevel="2" x14ac:dyDescent="0.35">
      <c r="A682" s="15" t="s">
        <v>385</v>
      </c>
      <c r="B682" s="16" t="s">
        <v>281</v>
      </c>
      <c r="C682" s="16" t="s">
        <v>138</v>
      </c>
      <c r="D682" s="16" t="s">
        <v>139</v>
      </c>
      <c r="E682" s="16" t="s">
        <v>370</v>
      </c>
      <c r="F682" s="16" t="s">
        <v>36</v>
      </c>
      <c r="G682" s="16">
        <v>1310</v>
      </c>
      <c r="H682" s="16">
        <v>3420</v>
      </c>
      <c r="I682" s="17" t="s">
        <v>439</v>
      </c>
      <c r="J682" s="18">
        <v>25421749</v>
      </c>
      <c r="K682" s="19">
        <v>25421749</v>
      </c>
      <c r="L682" s="19">
        <v>0</v>
      </c>
      <c r="M682" s="19">
        <v>0</v>
      </c>
      <c r="N682" s="19">
        <v>0</v>
      </c>
      <c r="O682" s="19">
        <v>25421749</v>
      </c>
      <c r="P682" s="19">
        <v>0</v>
      </c>
      <c r="Q682" s="19">
        <v>5051401.18</v>
      </c>
      <c r="R682" s="19">
        <v>0</v>
      </c>
      <c r="S682" s="19">
        <v>20370347.82</v>
      </c>
      <c r="T682" s="19">
        <v>20370347.82</v>
      </c>
      <c r="U682" s="19">
        <v>0</v>
      </c>
      <c r="V682" s="19">
        <v>0</v>
      </c>
      <c r="W682" s="19">
        <v>0</v>
      </c>
      <c r="X682" s="19">
        <v>0</v>
      </c>
      <c r="Y682" s="20">
        <f t="shared" si="144"/>
        <v>0.80129607998253782</v>
      </c>
      <c r="Z682" s="20">
        <f t="shared" si="145"/>
        <v>0.80129607998253782</v>
      </c>
      <c r="AA682" s="20">
        <f t="shared" si="146"/>
        <v>0.1987039200174622</v>
      </c>
      <c r="AB682" s="21">
        <f t="shared" si="147"/>
        <v>1</v>
      </c>
    </row>
    <row r="683" spans="1:28" ht="43.5" outlineLevel="2" x14ac:dyDescent="0.35">
      <c r="A683" s="15" t="s">
        <v>385</v>
      </c>
      <c r="B683" s="16" t="s">
        <v>281</v>
      </c>
      <c r="C683" s="16" t="s">
        <v>138</v>
      </c>
      <c r="D683" s="16" t="s">
        <v>139</v>
      </c>
      <c r="E683" s="16" t="s">
        <v>179</v>
      </c>
      <c r="F683" s="16" t="s">
        <v>36</v>
      </c>
      <c r="G683" s="16">
        <v>1310</v>
      </c>
      <c r="H683" s="16">
        <v>3420</v>
      </c>
      <c r="I683" s="17" t="s">
        <v>440</v>
      </c>
      <c r="J683" s="18">
        <v>558336</v>
      </c>
      <c r="K683" s="19">
        <v>558336</v>
      </c>
      <c r="L683" s="19">
        <v>0</v>
      </c>
      <c r="M683" s="19">
        <v>0</v>
      </c>
      <c r="N683" s="19">
        <v>0</v>
      </c>
      <c r="O683" s="19">
        <v>558336</v>
      </c>
      <c r="P683" s="19">
        <v>0</v>
      </c>
      <c r="Q683" s="19">
        <v>110943.55</v>
      </c>
      <c r="R683" s="19">
        <v>0</v>
      </c>
      <c r="S683" s="19">
        <v>447392.45</v>
      </c>
      <c r="T683" s="19">
        <v>447392.45</v>
      </c>
      <c r="U683" s="19">
        <v>0</v>
      </c>
      <c r="V683" s="19">
        <v>0</v>
      </c>
      <c r="W683" s="19">
        <v>0</v>
      </c>
      <c r="X683" s="19">
        <v>0</v>
      </c>
      <c r="Y683" s="20">
        <f t="shared" si="144"/>
        <v>0.80129608336198999</v>
      </c>
      <c r="Z683" s="20">
        <f t="shared" si="145"/>
        <v>0.80129608336198999</v>
      </c>
      <c r="AA683" s="20">
        <f t="shared" si="146"/>
        <v>0.1987039166380101</v>
      </c>
      <c r="AB683" s="21">
        <f t="shared" si="147"/>
        <v>1</v>
      </c>
    </row>
    <row r="684" spans="1:28" ht="58" outlineLevel="2" x14ac:dyDescent="0.35">
      <c r="A684" s="15" t="s">
        <v>385</v>
      </c>
      <c r="B684" s="16" t="s">
        <v>281</v>
      </c>
      <c r="C684" s="16" t="s">
        <v>138</v>
      </c>
      <c r="D684" s="16" t="s">
        <v>139</v>
      </c>
      <c r="E684" s="16" t="s">
        <v>441</v>
      </c>
      <c r="F684" s="16" t="s">
        <v>36</v>
      </c>
      <c r="G684" s="16">
        <v>1310</v>
      </c>
      <c r="H684" s="16">
        <v>3420</v>
      </c>
      <c r="I684" s="17" t="s">
        <v>442</v>
      </c>
      <c r="J684" s="18">
        <v>8384095</v>
      </c>
      <c r="K684" s="19">
        <v>8384095</v>
      </c>
      <c r="L684" s="19">
        <v>0</v>
      </c>
      <c r="M684" s="19">
        <v>0</v>
      </c>
      <c r="N684" s="19">
        <v>0</v>
      </c>
      <c r="O684" s="19">
        <v>8384095</v>
      </c>
      <c r="P684" s="19">
        <v>0</v>
      </c>
      <c r="Q684" s="19">
        <v>8384095</v>
      </c>
      <c r="R684" s="19">
        <v>0</v>
      </c>
      <c r="S684" s="19">
        <v>0</v>
      </c>
      <c r="T684" s="19">
        <v>0</v>
      </c>
      <c r="U684" s="19">
        <v>0</v>
      </c>
      <c r="V684" s="19">
        <v>0</v>
      </c>
      <c r="W684" s="19">
        <v>0</v>
      </c>
      <c r="X684" s="19">
        <v>0</v>
      </c>
      <c r="Y684" s="20">
        <f t="shared" si="144"/>
        <v>0</v>
      </c>
      <c r="Z684" s="20">
        <f t="shared" si="145"/>
        <v>0</v>
      </c>
      <c r="AA684" s="20">
        <f t="shared" si="146"/>
        <v>1</v>
      </c>
      <c r="AB684" s="21">
        <f t="shared" si="147"/>
        <v>1</v>
      </c>
    </row>
    <row r="685" spans="1:28" ht="135.65" customHeight="1" outlineLevel="2" x14ac:dyDescent="0.35">
      <c r="A685" s="15" t="s">
        <v>385</v>
      </c>
      <c r="B685" s="16" t="s">
        <v>281</v>
      </c>
      <c r="C685" s="16" t="s">
        <v>138</v>
      </c>
      <c r="D685" s="16" t="s">
        <v>139</v>
      </c>
      <c r="E685" s="16" t="s">
        <v>443</v>
      </c>
      <c r="F685" s="16">
        <v>542</v>
      </c>
      <c r="G685" s="16">
        <v>1310</v>
      </c>
      <c r="H685" s="16">
        <v>3420</v>
      </c>
      <c r="I685" s="17" t="s">
        <v>444</v>
      </c>
      <c r="J685" s="19">
        <v>0</v>
      </c>
      <c r="K685" s="19">
        <v>4345449442</v>
      </c>
      <c r="L685" s="19">
        <v>0</v>
      </c>
      <c r="M685" s="19">
        <v>0</v>
      </c>
      <c r="N685" s="19">
        <v>0</v>
      </c>
      <c r="O685" s="19">
        <v>4345449442</v>
      </c>
      <c r="P685" s="19">
        <v>0</v>
      </c>
      <c r="Q685" s="19">
        <v>0</v>
      </c>
      <c r="R685" s="19">
        <v>0</v>
      </c>
      <c r="S685" s="19">
        <v>4345449442</v>
      </c>
      <c r="T685" s="19">
        <v>4345449442</v>
      </c>
      <c r="U685" s="19">
        <v>0</v>
      </c>
      <c r="V685" s="19">
        <v>0</v>
      </c>
      <c r="W685" s="19">
        <v>0</v>
      </c>
      <c r="X685" s="19">
        <v>0</v>
      </c>
      <c r="Y685" s="20">
        <f t="shared" si="144"/>
        <v>1</v>
      </c>
      <c r="Z685" s="20">
        <f t="shared" si="145"/>
        <v>1</v>
      </c>
      <c r="AA685" s="20">
        <f t="shared" si="146"/>
        <v>0</v>
      </c>
      <c r="AB685" s="21">
        <f t="shared" si="147"/>
        <v>1</v>
      </c>
    </row>
    <row r="686" spans="1:28" ht="58" outlineLevel="2" x14ac:dyDescent="0.35">
      <c r="A686" s="15" t="s">
        <v>385</v>
      </c>
      <c r="B686" s="16" t="s">
        <v>309</v>
      </c>
      <c r="C686" s="16" t="s">
        <v>138</v>
      </c>
      <c r="D686" s="16" t="s">
        <v>139</v>
      </c>
      <c r="E686" s="16" t="s">
        <v>55</v>
      </c>
      <c r="F686" s="16" t="s">
        <v>36</v>
      </c>
      <c r="G686" s="16">
        <v>1310</v>
      </c>
      <c r="H686" s="16">
        <v>3420</v>
      </c>
      <c r="I686" s="17" t="s">
        <v>140</v>
      </c>
      <c r="J686" s="18">
        <v>220709017</v>
      </c>
      <c r="K686" s="19">
        <v>220656988</v>
      </c>
      <c r="L686" s="19">
        <v>0</v>
      </c>
      <c r="M686" s="19">
        <v>0</v>
      </c>
      <c r="N686" s="19">
        <v>0</v>
      </c>
      <c r="O686" s="19">
        <v>220656988</v>
      </c>
      <c r="P686" s="19">
        <v>0</v>
      </c>
      <c r="Q686" s="19">
        <v>85287562.670000002</v>
      </c>
      <c r="R686" s="19">
        <v>0</v>
      </c>
      <c r="S686" s="19">
        <v>135369425.33000001</v>
      </c>
      <c r="T686" s="19">
        <v>135369425.33000001</v>
      </c>
      <c r="U686" s="19">
        <v>0</v>
      </c>
      <c r="V686" s="19">
        <v>0</v>
      </c>
      <c r="W686" s="19">
        <v>0</v>
      </c>
      <c r="X686" s="19">
        <v>-2.9802322387695313E-8</v>
      </c>
      <c r="Y686" s="20">
        <f t="shared" si="144"/>
        <v>0.61348351827407344</v>
      </c>
      <c r="Z686" s="20">
        <f t="shared" si="145"/>
        <v>0.61348351827407344</v>
      </c>
      <c r="AA686" s="20">
        <f t="shared" si="146"/>
        <v>0.38651648172592656</v>
      </c>
      <c r="AB686" s="21">
        <f t="shared" si="147"/>
        <v>1</v>
      </c>
    </row>
    <row r="687" spans="1:28" ht="58" outlineLevel="2" x14ac:dyDescent="0.35">
      <c r="A687" s="15" t="s">
        <v>385</v>
      </c>
      <c r="B687" s="16" t="s">
        <v>309</v>
      </c>
      <c r="C687" s="16" t="s">
        <v>138</v>
      </c>
      <c r="D687" s="16" t="s">
        <v>139</v>
      </c>
      <c r="E687" s="16" t="s">
        <v>141</v>
      </c>
      <c r="F687" s="16" t="s">
        <v>36</v>
      </c>
      <c r="G687" s="16">
        <v>1310</v>
      </c>
      <c r="H687" s="16">
        <v>3420</v>
      </c>
      <c r="I687" s="17" t="s">
        <v>142</v>
      </c>
      <c r="J687" s="18">
        <v>415061173</v>
      </c>
      <c r="K687" s="19">
        <v>414948372</v>
      </c>
      <c r="L687" s="19">
        <v>0</v>
      </c>
      <c r="M687" s="19">
        <v>0</v>
      </c>
      <c r="N687" s="19">
        <v>0</v>
      </c>
      <c r="O687" s="19">
        <v>414948372</v>
      </c>
      <c r="P687" s="19">
        <v>0</v>
      </c>
      <c r="Q687" s="19">
        <v>57670666.960000001</v>
      </c>
      <c r="R687" s="19">
        <v>0</v>
      </c>
      <c r="S687" s="19">
        <v>357277705.04000002</v>
      </c>
      <c r="T687" s="19">
        <v>357277705.04000002</v>
      </c>
      <c r="U687" s="19">
        <v>0</v>
      </c>
      <c r="V687" s="19">
        <v>0</v>
      </c>
      <c r="W687" s="19">
        <v>0</v>
      </c>
      <c r="X687" s="19">
        <v>0</v>
      </c>
      <c r="Y687" s="20">
        <f t="shared" si="144"/>
        <v>0.8610172473215536</v>
      </c>
      <c r="Z687" s="20">
        <f t="shared" si="145"/>
        <v>0.8610172473215536</v>
      </c>
      <c r="AA687" s="20">
        <f t="shared" si="146"/>
        <v>0.13898275267844648</v>
      </c>
      <c r="AB687" s="21">
        <f t="shared" si="147"/>
        <v>1</v>
      </c>
    </row>
    <row r="688" spans="1:28" ht="115.5" customHeight="1" outlineLevel="2" x14ac:dyDescent="0.35">
      <c r="A688" s="15" t="s">
        <v>385</v>
      </c>
      <c r="B688" s="16" t="s">
        <v>309</v>
      </c>
      <c r="C688" s="16" t="s">
        <v>138</v>
      </c>
      <c r="D688" s="16" t="s">
        <v>139</v>
      </c>
      <c r="E688" s="16" t="s">
        <v>287</v>
      </c>
      <c r="F688" s="16" t="s">
        <v>36</v>
      </c>
      <c r="G688" s="16">
        <v>1310</v>
      </c>
      <c r="H688" s="16">
        <v>3420</v>
      </c>
      <c r="I688" s="17" t="s">
        <v>454</v>
      </c>
      <c r="J688" s="18">
        <v>3163540904</v>
      </c>
      <c r="K688" s="19">
        <v>3400949952</v>
      </c>
      <c r="L688" s="19">
        <v>0</v>
      </c>
      <c r="M688" s="19">
        <v>0</v>
      </c>
      <c r="N688" s="19">
        <v>0</v>
      </c>
      <c r="O688" s="19">
        <v>3400949952</v>
      </c>
      <c r="P688" s="19">
        <v>0</v>
      </c>
      <c r="Q688" s="19">
        <v>343855773.19</v>
      </c>
      <c r="R688" s="19">
        <v>0</v>
      </c>
      <c r="S688" s="19">
        <v>3057094178.8099999</v>
      </c>
      <c r="T688" s="19">
        <v>3057094178.8099999</v>
      </c>
      <c r="U688" s="19">
        <v>0</v>
      </c>
      <c r="V688" s="19">
        <v>0</v>
      </c>
      <c r="W688" s="19">
        <v>0</v>
      </c>
      <c r="X688" s="19">
        <v>0</v>
      </c>
      <c r="Y688" s="20">
        <f t="shared" si="144"/>
        <v>0.89889419778500756</v>
      </c>
      <c r="Z688" s="20">
        <f t="shared" si="145"/>
        <v>0.89889419778500756</v>
      </c>
      <c r="AA688" s="20">
        <f t="shared" si="146"/>
        <v>0.10110580221499244</v>
      </c>
      <c r="AB688" s="21">
        <f t="shared" si="147"/>
        <v>1</v>
      </c>
    </row>
    <row r="689" spans="1:28" ht="43.5" outlineLevel="2" x14ac:dyDescent="0.35">
      <c r="A689" s="15" t="s">
        <v>385</v>
      </c>
      <c r="B689" s="16" t="s">
        <v>309</v>
      </c>
      <c r="C689" s="16" t="s">
        <v>138</v>
      </c>
      <c r="D689" s="16" t="s">
        <v>139</v>
      </c>
      <c r="E689" s="16" t="s">
        <v>143</v>
      </c>
      <c r="F689" s="16" t="s">
        <v>36</v>
      </c>
      <c r="G689" s="16">
        <v>1310</v>
      </c>
      <c r="H689" s="16">
        <v>3420</v>
      </c>
      <c r="I689" s="17" t="s">
        <v>393</v>
      </c>
      <c r="J689" s="18">
        <v>2348043252</v>
      </c>
      <c r="K689" s="19">
        <v>2347400982</v>
      </c>
      <c r="L689" s="19">
        <v>0</v>
      </c>
      <c r="M689" s="19">
        <v>0</v>
      </c>
      <c r="N689" s="19">
        <v>0</v>
      </c>
      <c r="O689" s="19">
        <v>2347400982</v>
      </c>
      <c r="P689" s="19">
        <v>0</v>
      </c>
      <c r="Q689" s="19">
        <v>467819679.83999997</v>
      </c>
      <c r="R689" s="19">
        <v>0</v>
      </c>
      <c r="S689" s="19">
        <v>1804581302.1600001</v>
      </c>
      <c r="T689" s="19">
        <v>1804581302.1600001</v>
      </c>
      <c r="U689" s="19">
        <v>75000000</v>
      </c>
      <c r="V689" s="19">
        <v>75000000</v>
      </c>
      <c r="W689" s="19">
        <v>0</v>
      </c>
      <c r="X689" s="19">
        <v>75000000</v>
      </c>
      <c r="Y689" s="20">
        <f t="shared" si="144"/>
        <v>0.76875715567882474</v>
      </c>
      <c r="Z689" s="20">
        <f t="shared" si="145"/>
        <v>0.76875715567882474</v>
      </c>
      <c r="AA689" s="20">
        <f t="shared" si="146"/>
        <v>0.19929261486523481</v>
      </c>
      <c r="AB689" s="21">
        <f t="shared" si="147"/>
        <v>0.96804977054405961</v>
      </c>
    </row>
    <row r="690" spans="1:28" ht="101.5" outlineLevel="2" x14ac:dyDescent="0.35">
      <c r="A690" s="15" t="s">
        <v>385</v>
      </c>
      <c r="B690" s="16" t="s">
        <v>309</v>
      </c>
      <c r="C690" s="16" t="s">
        <v>138</v>
      </c>
      <c r="D690" s="16" t="s">
        <v>139</v>
      </c>
      <c r="E690" s="16" t="s">
        <v>455</v>
      </c>
      <c r="F690" s="16" t="s">
        <v>36</v>
      </c>
      <c r="G690" s="16">
        <v>1310</v>
      </c>
      <c r="H690" s="16">
        <v>3420</v>
      </c>
      <c r="I690" s="17" t="s">
        <v>456</v>
      </c>
      <c r="J690" s="18">
        <v>50304573</v>
      </c>
      <c r="K690" s="19">
        <v>271557747</v>
      </c>
      <c r="L690" s="19">
        <v>0</v>
      </c>
      <c r="M690" s="19">
        <v>0</v>
      </c>
      <c r="N690" s="19">
        <v>0</v>
      </c>
      <c r="O690" s="19">
        <v>271557747</v>
      </c>
      <c r="P690" s="19">
        <v>0</v>
      </c>
      <c r="Q690" s="19">
        <v>770020.08</v>
      </c>
      <c r="R690" s="19">
        <v>0</v>
      </c>
      <c r="S690" s="19">
        <v>270787726.92000002</v>
      </c>
      <c r="T690" s="19">
        <v>270787726.92000002</v>
      </c>
      <c r="U690" s="19">
        <v>0</v>
      </c>
      <c r="V690" s="19">
        <v>0</v>
      </c>
      <c r="W690" s="19">
        <v>0</v>
      </c>
      <c r="X690" s="19">
        <v>0</v>
      </c>
      <c r="Y690" s="20">
        <f t="shared" si="144"/>
        <v>0.99716443339029481</v>
      </c>
      <c r="Z690" s="20">
        <f t="shared" si="145"/>
        <v>0.99716443339029481</v>
      </c>
      <c r="AA690" s="20">
        <f t="shared" si="146"/>
        <v>2.8355666097053013E-3</v>
      </c>
      <c r="AB690" s="21">
        <f t="shared" si="147"/>
        <v>1.0000000000000002</v>
      </c>
    </row>
    <row r="691" spans="1:28" ht="116" outlineLevel="2" x14ac:dyDescent="0.35">
      <c r="A691" s="15" t="s">
        <v>385</v>
      </c>
      <c r="B691" s="16" t="s">
        <v>309</v>
      </c>
      <c r="C691" s="16" t="s">
        <v>138</v>
      </c>
      <c r="D691" s="16" t="s">
        <v>139</v>
      </c>
      <c r="E691" s="16" t="s">
        <v>149</v>
      </c>
      <c r="F691" s="16" t="s">
        <v>36</v>
      </c>
      <c r="G691" s="16">
        <v>1310</v>
      </c>
      <c r="H691" s="16">
        <v>3420</v>
      </c>
      <c r="I691" s="17" t="s">
        <v>457</v>
      </c>
      <c r="J691" s="18">
        <v>12715454</v>
      </c>
      <c r="K691" s="19">
        <v>13080424</v>
      </c>
      <c r="L691" s="19">
        <v>0</v>
      </c>
      <c r="M691" s="19">
        <v>0</v>
      </c>
      <c r="N691" s="19">
        <v>0</v>
      </c>
      <c r="O691" s="19">
        <v>13080424</v>
      </c>
      <c r="P691" s="19">
        <v>0</v>
      </c>
      <c r="Q691" s="19">
        <v>0</v>
      </c>
      <c r="R691" s="19">
        <v>0</v>
      </c>
      <c r="S691" s="19">
        <v>13080424</v>
      </c>
      <c r="T691" s="19">
        <v>13080424</v>
      </c>
      <c r="U691" s="19">
        <v>0</v>
      </c>
      <c r="V691" s="19">
        <v>0</v>
      </c>
      <c r="W691" s="19">
        <v>0</v>
      </c>
      <c r="X691" s="19">
        <v>0</v>
      </c>
      <c r="Y691" s="20">
        <f t="shared" si="144"/>
        <v>1</v>
      </c>
      <c r="Z691" s="20">
        <f t="shared" si="145"/>
        <v>1</v>
      </c>
      <c r="AA691" s="20">
        <f t="shared" si="146"/>
        <v>0</v>
      </c>
      <c r="AB691" s="21">
        <f t="shared" si="147"/>
        <v>1</v>
      </c>
    </row>
    <row r="692" spans="1:28" ht="58" outlineLevel="2" x14ac:dyDescent="0.35">
      <c r="A692" s="15" t="s">
        <v>385</v>
      </c>
      <c r="B692" s="16" t="s">
        <v>309</v>
      </c>
      <c r="C692" s="16" t="s">
        <v>138</v>
      </c>
      <c r="D692" s="16" t="s">
        <v>139</v>
      </c>
      <c r="E692" s="16" t="s">
        <v>425</v>
      </c>
      <c r="F692" s="16" t="s">
        <v>36</v>
      </c>
      <c r="G692" s="16">
        <v>1310</v>
      </c>
      <c r="H692" s="16">
        <v>3420</v>
      </c>
      <c r="I692" s="17" t="s">
        <v>458</v>
      </c>
      <c r="J692" s="18">
        <v>12576143</v>
      </c>
      <c r="K692" s="19">
        <v>12576143</v>
      </c>
      <c r="L692" s="19">
        <v>0</v>
      </c>
      <c r="M692" s="19">
        <v>0</v>
      </c>
      <c r="N692" s="19">
        <v>0</v>
      </c>
      <c r="O692" s="19">
        <v>12576143</v>
      </c>
      <c r="P692" s="19">
        <v>0</v>
      </c>
      <c r="Q692" s="19">
        <v>12576143</v>
      </c>
      <c r="R692" s="19">
        <v>0</v>
      </c>
      <c r="S692" s="19">
        <v>0</v>
      </c>
      <c r="T692" s="19">
        <v>0</v>
      </c>
      <c r="U692" s="19">
        <v>0</v>
      </c>
      <c r="V692" s="19">
        <v>0</v>
      </c>
      <c r="W692" s="19">
        <v>0</v>
      </c>
      <c r="X692" s="19">
        <v>0</v>
      </c>
      <c r="Y692" s="20">
        <f t="shared" si="144"/>
        <v>0</v>
      </c>
      <c r="Z692" s="20">
        <f t="shared" si="145"/>
        <v>0</v>
      </c>
      <c r="AA692" s="20">
        <f t="shared" si="146"/>
        <v>1</v>
      </c>
      <c r="AB692" s="21">
        <f t="shared" si="147"/>
        <v>1</v>
      </c>
    </row>
    <row r="693" spans="1:28" ht="148.5" customHeight="1" outlineLevel="2" x14ac:dyDescent="0.35">
      <c r="A693" s="15" t="s">
        <v>385</v>
      </c>
      <c r="B693" s="16" t="s">
        <v>309</v>
      </c>
      <c r="C693" s="16" t="s">
        <v>138</v>
      </c>
      <c r="D693" s="16" t="s">
        <v>139</v>
      </c>
      <c r="E693" s="16" t="s">
        <v>155</v>
      </c>
      <c r="F693" s="16">
        <v>542</v>
      </c>
      <c r="G693" s="16">
        <v>1310</v>
      </c>
      <c r="H693" s="16">
        <v>3420</v>
      </c>
      <c r="I693" s="17" t="s">
        <v>459</v>
      </c>
      <c r="J693" s="19">
        <v>0</v>
      </c>
      <c r="K693" s="19">
        <v>4339135105</v>
      </c>
      <c r="L693" s="19">
        <v>0</v>
      </c>
      <c r="M693" s="19">
        <v>0</v>
      </c>
      <c r="N693" s="19">
        <v>0</v>
      </c>
      <c r="O693" s="19">
        <v>4339135105</v>
      </c>
      <c r="P693" s="19">
        <v>0</v>
      </c>
      <c r="Q693" s="19">
        <v>0</v>
      </c>
      <c r="R693" s="19">
        <v>0</v>
      </c>
      <c r="S693" s="19">
        <v>4339135105</v>
      </c>
      <c r="T693" s="19">
        <v>4339135105</v>
      </c>
      <c r="U693" s="19">
        <v>0</v>
      </c>
      <c r="V693" s="19">
        <v>0</v>
      </c>
      <c r="W693" s="19">
        <v>0</v>
      </c>
      <c r="X693" s="19">
        <v>0</v>
      </c>
      <c r="Y693" s="20">
        <f t="shared" si="144"/>
        <v>1</v>
      </c>
      <c r="Z693" s="20">
        <f t="shared" si="145"/>
        <v>1</v>
      </c>
      <c r="AA693" s="20">
        <f t="shared" si="146"/>
        <v>0</v>
      </c>
      <c r="AB693" s="21">
        <f t="shared" si="147"/>
        <v>1</v>
      </c>
    </row>
    <row r="694" spans="1:28" ht="58" outlineLevel="2" x14ac:dyDescent="0.35">
      <c r="A694" s="15" t="s">
        <v>385</v>
      </c>
      <c r="B694" s="16" t="s">
        <v>475</v>
      </c>
      <c r="C694" s="16" t="s">
        <v>138</v>
      </c>
      <c r="D694" s="16" t="s">
        <v>139</v>
      </c>
      <c r="E694" s="16" t="s">
        <v>55</v>
      </c>
      <c r="F694" s="16" t="s">
        <v>36</v>
      </c>
      <c r="G694" s="16">
        <v>1310</v>
      </c>
      <c r="H694" s="16">
        <v>3480</v>
      </c>
      <c r="I694" s="17" t="s">
        <v>140</v>
      </c>
      <c r="J694" s="18">
        <v>115182758</v>
      </c>
      <c r="K694" s="19">
        <v>115167762</v>
      </c>
      <c r="L694" s="19">
        <v>0</v>
      </c>
      <c r="M694" s="19">
        <v>0</v>
      </c>
      <c r="N694" s="19">
        <v>0</v>
      </c>
      <c r="O694" s="19">
        <v>115167762</v>
      </c>
      <c r="P694" s="19">
        <v>0</v>
      </c>
      <c r="Q694" s="19">
        <v>38344389.369999997</v>
      </c>
      <c r="R694" s="19">
        <v>0</v>
      </c>
      <c r="S694" s="19">
        <v>76823372.629999995</v>
      </c>
      <c r="T694" s="19">
        <v>76823372.629999995</v>
      </c>
      <c r="U694" s="19">
        <v>0</v>
      </c>
      <c r="V694" s="19">
        <v>0</v>
      </c>
      <c r="W694" s="19">
        <v>0</v>
      </c>
      <c r="X694" s="19">
        <v>0</v>
      </c>
      <c r="Y694" s="20">
        <f t="shared" si="144"/>
        <v>0.6670562255954926</v>
      </c>
      <c r="Z694" s="20">
        <f t="shared" si="145"/>
        <v>0.6670562255954926</v>
      </c>
      <c r="AA694" s="20">
        <f t="shared" si="146"/>
        <v>0.3329437744045074</v>
      </c>
      <c r="AB694" s="21">
        <f t="shared" si="147"/>
        <v>1</v>
      </c>
    </row>
    <row r="695" spans="1:28" ht="116" outlineLevel="2" x14ac:dyDescent="0.35">
      <c r="A695" s="15" t="s">
        <v>385</v>
      </c>
      <c r="B695" s="16" t="s">
        <v>475</v>
      </c>
      <c r="C695" s="16" t="s">
        <v>138</v>
      </c>
      <c r="D695" s="16" t="s">
        <v>139</v>
      </c>
      <c r="E695" s="16" t="s">
        <v>482</v>
      </c>
      <c r="F695" s="16" t="s">
        <v>36</v>
      </c>
      <c r="G695" s="16">
        <v>1310</v>
      </c>
      <c r="H695" s="16">
        <v>3480</v>
      </c>
      <c r="I695" s="17" t="s">
        <v>483</v>
      </c>
      <c r="J695" s="18">
        <v>263994208</v>
      </c>
      <c r="K695" s="19">
        <v>263994208</v>
      </c>
      <c r="L695" s="19">
        <v>0</v>
      </c>
      <c r="M695" s="19">
        <v>0</v>
      </c>
      <c r="N695" s="19">
        <v>0</v>
      </c>
      <c r="O695" s="19">
        <v>263994208</v>
      </c>
      <c r="P695" s="19">
        <v>0</v>
      </c>
      <c r="Q695" s="19">
        <v>75462766</v>
      </c>
      <c r="R695" s="19">
        <v>0</v>
      </c>
      <c r="S695" s="19">
        <v>188531438</v>
      </c>
      <c r="T695" s="19">
        <v>188531438</v>
      </c>
      <c r="U695" s="19">
        <v>4</v>
      </c>
      <c r="V695" s="19">
        <v>4</v>
      </c>
      <c r="W695" s="19">
        <v>0</v>
      </c>
      <c r="X695" s="19">
        <v>4</v>
      </c>
      <c r="Y695" s="20">
        <f t="shared" si="144"/>
        <v>0.71414990286453561</v>
      </c>
      <c r="Z695" s="20">
        <f t="shared" si="145"/>
        <v>0.71414990286453561</v>
      </c>
      <c r="AA695" s="20">
        <f t="shared" si="146"/>
        <v>0.28585008198361683</v>
      </c>
      <c r="AB695" s="21">
        <f t="shared" si="147"/>
        <v>0.99999998484815245</v>
      </c>
    </row>
    <row r="696" spans="1:28" ht="58" outlineLevel="2" x14ac:dyDescent="0.35">
      <c r="A696" s="15" t="s">
        <v>385</v>
      </c>
      <c r="B696" s="16" t="s">
        <v>475</v>
      </c>
      <c r="C696" s="16" t="s">
        <v>138</v>
      </c>
      <c r="D696" s="16" t="s">
        <v>139</v>
      </c>
      <c r="E696" s="16" t="s">
        <v>141</v>
      </c>
      <c r="F696" s="16" t="s">
        <v>36</v>
      </c>
      <c r="G696" s="16">
        <v>1310</v>
      </c>
      <c r="H696" s="16">
        <v>3480</v>
      </c>
      <c r="I696" s="17" t="s">
        <v>142</v>
      </c>
      <c r="J696" s="18">
        <v>304206665</v>
      </c>
      <c r="K696" s="19">
        <v>304161012</v>
      </c>
      <c r="L696" s="19">
        <v>0</v>
      </c>
      <c r="M696" s="19">
        <v>0</v>
      </c>
      <c r="N696" s="19">
        <v>0</v>
      </c>
      <c r="O696" s="19">
        <v>304161012</v>
      </c>
      <c r="P696" s="19">
        <v>0</v>
      </c>
      <c r="Q696" s="19">
        <v>46863793.899999999</v>
      </c>
      <c r="R696" s="19">
        <v>0</v>
      </c>
      <c r="S696" s="19">
        <v>257297218.09999999</v>
      </c>
      <c r="T696" s="19">
        <v>257297218.09999999</v>
      </c>
      <c r="U696" s="19">
        <v>0</v>
      </c>
      <c r="V696" s="19">
        <v>0</v>
      </c>
      <c r="W696" s="19">
        <v>0</v>
      </c>
      <c r="X696" s="19">
        <v>0</v>
      </c>
      <c r="Y696" s="20">
        <f t="shared" si="144"/>
        <v>0.8459243885603589</v>
      </c>
      <c r="Z696" s="20">
        <f t="shared" si="145"/>
        <v>0.8459243885603589</v>
      </c>
      <c r="AA696" s="20">
        <f t="shared" si="146"/>
        <v>0.15407561143964105</v>
      </c>
      <c r="AB696" s="21">
        <f t="shared" si="147"/>
        <v>1</v>
      </c>
    </row>
    <row r="697" spans="1:28" ht="101.5" outlineLevel="2" x14ac:dyDescent="0.35">
      <c r="A697" s="15" t="s">
        <v>385</v>
      </c>
      <c r="B697" s="16" t="s">
        <v>475</v>
      </c>
      <c r="C697" s="16" t="s">
        <v>138</v>
      </c>
      <c r="D697" s="16" t="s">
        <v>139</v>
      </c>
      <c r="E697" s="16" t="s">
        <v>287</v>
      </c>
      <c r="F697" s="16" t="s">
        <v>36</v>
      </c>
      <c r="G697" s="16">
        <v>1310</v>
      </c>
      <c r="H697" s="16">
        <v>3480</v>
      </c>
      <c r="I697" s="17" t="s">
        <v>484</v>
      </c>
      <c r="J697" s="18">
        <v>4763337554</v>
      </c>
      <c r="K697" s="19">
        <v>6685435108</v>
      </c>
      <c r="L697" s="19">
        <v>0</v>
      </c>
      <c r="M697" s="19">
        <v>0</v>
      </c>
      <c r="N697" s="19">
        <v>0</v>
      </c>
      <c r="O697" s="19">
        <v>6685435108</v>
      </c>
      <c r="P697" s="19">
        <v>0</v>
      </c>
      <c r="Q697" s="19">
        <v>799794529.08000004</v>
      </c>
      <c r="R697" s="19">
        <v>0</v>
      </c>
      <c r="S697" s="19">
        <v>5885640578.9200001</v>
      </c>
      <c r="T697" s="19">
        <v>5885636681.04</v>
      </c>
      <c r="U697" s="19">
        <v>0</v>
      </c>
      <c r="V697" s="19">
        <v>0</v>
      </c>
      <c r="W697" s="19">
        <v>0</v>
      </c>
      <c r="X697" s="19">
        <v>0</v>
      </c>
      <c r="Y697" s="20">
        <f t="shared" si="144"/>
        <v>0.88036761764048221</v>
      </c>
      <c r="Z697" s="20">
        <f t="shared" si="145"/>
        <v>0.88036761764048221</v>
      </c>
      <c r="AA697" s="20">
        <f t="shared" si="146"/>
        <v>0.11963238235951779</v>
      </c>
      <c r="AB697" s="21">
        <f t="shared" si="147"/>
        <v>1</v>
      </c>
    </row>
    <row r="698" spans="1:28" ht="43.5" outlineLevel="2" x14ac:dyDescent="0.35">
      <c r="A698" s="15" t="s">
        <v>385</v>
      </c>
      <c r="B698" s="16" t="s">
        <v>475</v>
      </c>
      <c r="C698" s="16" t="s">
        <v>138</v>
      </c>
      <c r="D698" s="16" t="s">
        <v>139</v>
      </c>
      <c r="E698" s="16" t="s">
        <v>143</v>
      </c>
      <c r="F698" s="16" t="s">
        <v>36</v>
      </c>
      <c r="G698" s="16">
        <v>1310</v>
      </c>
      <c r="H698" s="16">
        <v>3480</v>
      </c>
      <c r="I698" s="17" t="s">
        <v>393</v>
      </c>
      <c r="J698" s="18">
        <v>1764386608</v>
      </c>
      <c r="K698" s="19">
        <v>1764120545</v>
      </c>
      <c r="L698" s="19">
        <v>0</v>
      </c>
      <c r="M698" s="19">
        <v>0</v>
      </c>
      <c r="N698" s="19">
        <v>0</v>
      </c>
      <c r="O698" s="19">
        <v>1764120545</v>
      </c>
      <c r="P698" s="19">
        <v>0</v>
      </c>
      <c r="Q698" s="19">
        <v>328467527.08999997</v>
      </c>
      <c r="R698" s="19">
        <v>0</v>
      </c>
      <c r="S698" s="19">
        <v>1297626300.9100001</v>
      </c>
      <c r="T698" s="19">
        <v>1297626300.9100001</v>
      </c>
      <c r="U698" s="19">
        <v>138026717</v>
      </c>
      <c r="V698" s="19">
        <v>138026717</v>
      </c>
      <c r="W698" s="19">
        <v>0</v>
      </c>
      <c r="X698" s="19">
        <v>138026717</v>
      </c>
      <c r="Y698" s="20">
        <f t="shared" si="144"/>
        <v>0.7355655511114747</v>
      </c>
      <c r="Z698" s="20">
        <f t="shared" si="145"/>
        <v>0.7355655511114747</v>
      </c>
      <c r="AA698" s="20">
        <f t="shared" si="146"/>
        <v>0.18619335737626705</v>
      </c>
      <c r="AB698" s="21">
        <f t="shared" si="147"/>
        <v>0.92175890848774178</v>
      </c>
    </row>
    <row r="699" spans="1:28" ht="85" customHeight="1" outlineLevel="2" x14ac:dyDescent="0.35">
      <c r="A699" s="15" t="s">
        <v>385</v>
      </c>
      <c r="B699" s="16" t="s">
        <v>475</v>
      </c>
      <c r="C699" s="16" t="s">
        <v>138</v>
      </c>
      <c r="D699" s="16" t="s">
        <v>139</v>
      </c>
      <c r="E699" s="16" t="s">
        <v>335</v>
      </c>
      <c r="F699" s="16" t="s">
        <v>36</v>
      </c>
      <c r="G699" s="16">
        <v>1310</v>
      </c>
      <c r="H699" s="16">
        <v>3480</v>
      </c>
      <c r="I699" s="17" t="s">
        <v>485</v>
      </c>
      <c r="J699" s="18">
        <v>44315050</v>
      </c>
      <c r="K699" s="19">
        <v>0</v>
      </c>
      <c r="L699" s="19">
        <v>0</v>
      </c>
      <c r="M699" s="19">
        <v>0</v>
      </c>
      <c r="N699" s="19">
        <v>0</v>
      </c>
      <c r="O699" s="19">
        <v>0</v>
      </c>
      <c r="P699" s="19">
        <v>0</v>
      </c>
      <c r="Q699" s="19">
        <v>0</v>
      </c>
      <c r="R699" s="19">
        <v>0</v>
      </c>
      <c r="S699" s="19">
        <v>0</v>
      </c>
      <c r="T699" s="19">
        <v>0</v>
      </c>
      <c r="U699" s="19">
        <v>0</v>
      </c>
      <c r="V699" s="19">
        <v>0</v>
      </c>
      <c r="W699" s="19">
        <v>0</v>
      </c>
      <c r="X699" s="19">
        <v>0</v>
      </c>
      <c r="Y699" s="20">
        <v>0</v>
      </c>
      <c r="Z699" s="20">
        <v>0</v>
      </c>
      <c r="AA699" s="20">
        <v>0</v>
      </c>
      <c r="AB699" s="21">
        <v>0</v>
      </c>
    </row>
    <row r="700" spans="1:28" ht="43.5" outlineLevel="2" x14ac:dyDescent="0.35">
      <c r="A700" s="15" t="s">
        <v>385</v>
      </c>
      <c r="B700" s="16" t="s">
        <v>475</v>
      </c>
      <c r="C700" s="16" t="s">
        <v>138</v>
      </c>
      <c r="D700" s="16" t="s">
        <v>139</v>
      </c>
      <c r="E700" s="16" t="s">
        <v>291</v>
      </c>
      <c r="F700" s="16" t="s">
        <v>36</v>
      </c>
      <c r="G700" s="16">
        <v>1310</v>
      </c>
      <c r="H700" s="16">
        <v>3480</v>
      </c>
      <c r="I700" s="17" t="s">
        <v>486</v>
      </c>
      <c r="J700" s="18">
        <v>17278606</v>
      </c>
      <c r="K700" s="19">
        <v>17278606</v>
      </c>
      <c r="L700" s="19">
        <v>0</v>
      </c>
      <c r="M700" s="19">
        <v>0</v>
      </c>
      <c r="N700" s="19">
        <v>0</v>
      </c>
      <c r="O700" s="19">
        <v>17278606</v>
      </c>
      <c r="P700" s="19">
        <v>0</v>
      </c>
      <c r="Q700" s="19">
        <v>0</v>
      </c>
      <c r="R700" s="19">
        <v>0</v>
      </c>
      <c r="S700" s="19">
        <v>0</v>
      </c>
      <c r="T700" s="19">
        <v>0</v>
      </c>
      <c r="U700" s="19">
        <v>17278606</v>
      </c>
      <c r="V700" s="19">
        <v>17278606</v>
      </c>
      <c r="W700" s="19">
        <v>0</v>
      </c>
      <c r="X700" s="19">
        <v>17278606</v>
      </c>
      <c r="Y700" s="20">
        <f t="shared" ref="Y700:Y739" si="148">S700/K700</f>
        <v>0</v>
      </c>
      <c r="Z700" s="20">
        <f t="shared" ref="Z700:Z739" si="149">S700/O700</f>
        <v>0</v>
      </c>
      <c r="AA700" s="20">
        <f t="shared" ref="AA700:AA739" si="150">(P700+Q700+R700)/O700</f>
        <v>0</v>
      </c>
      <c r="AB700" s="21">
        <f t="shared" ref="AB700:AB739" si="151">Z700+AA700</f>
        <v>0</v>
      </c>
    </row>
    <row r="701" spans="1:28" ht="101.5" outlineLevel="2" x14ac:dyDescent="0.35">
      <c r="A701" s="15" t="s">
        <v>385</v>
      </c>
      <c r="B701" s="16" t="s">
        <v>475</v>
      </c>
      <c r="C701" s="16" t="s">
        <v>138</v>
      </c>
      <c r="D701" s="16" t="s">
        <v>139</v>
      </c>
      <c r="E701" s="16" t="s">
        <v>394</v>
      </c>
      <c r="F701" s="16" t="s">
        <v>36</v>
      </c>
      <c r="G701" s="16">
        <v>1310</v>
      </c>
      <c r="H701" s="16">
        <v>3480</v>
      </c>
      <c r="I701" s="17" t="s">
        <v>487</v>
      </c>
      <c r="J701" s="18">
        <v>16768190</v>
      </c>
      <c r="K701" s="19">
        <v>16768190</v>
      </c>
      <c r="L701" s="19">
        <v>0</v>
      </c>
      <c r="M701" s="19">
        <v>0</v>
      </c>
      <c r="N701" s="19">
        <v>0</v>
      </c>
      <c r="O701" s="19">
        <v>16768190</v>
      </c>
      <c r="P701" s="19">
        <v>0</v>
      </c>
      <c r="Q701" s="19">
        <v>0</v>
      </c>
      <c r="R701" s="19">
        <v>0</v>
      </c>
      <c r="S701" s="19">
        <v>16768190</v>
      </c>
      <c r="T701" s="19">
        <v>16768190</v>
      </c>
      <c r="U701" s="19">
        <v>0</v>
      </c>
      <c r="V701" s="19">
        <v>0</v>
      </c>
      <c r="W701" s="19">
        <v>0</v>
      </c>
      <c r="X701" s="19">
        <v>0</v>
      </c>
      <c r="Y701" s="20">
        <f t="shared" si="148"/>
        <v>1</v>
      </c>
      <c r="Z701" s="20">
        <f t="shared" si="149"/>
        <v>1</v>
      </c>
      <c r="AA701" s="20">
        <f t="shared" si="150"/>
        <v>0</v>
      </c>
      <c r="AB701" s="21">
        <f t="shared" si="151"/>
        <v>1</v>
      </c>
    </row>
    <row r="702" spans="1:28" ht="43.5" outlineLevel="2" x14ac:dyDescent="0.35">
      <c r="A702" s="15" t="s">
        <v>385</v>
      </c>
      <c r="B702" s="16" t="s">
        <v>475</v>
      </c>
      <c r="C702" s="16" t="s">
        <v>138</v>
      </c>
      <c r="D702" s="16" t="s">
        <v>139</v>
      </c>
      <c r="E702" s="16" t="s">
        <v>396</v>
      </c>
      <c r="F702" s="16" t="s">
        <v>36</v>
      </c>
      <c r="G702" s="16">
        <v>1310</v>
      </c>
      <c r="H702" s="16">
        <v>3480</v>
      </c>
      <c r="I702" s="17" t="s">
        <v>488</v>
      </c>
      <c r="J702" s="18">
        <v>8396528</v>
      </c>
      <c r="K702" s="19">
        <v>8396528</v>
      </c>
      <c r="L702" s="19">
        <v>0</v>
      </c>
      <c r="M702" s="19">
        <v>0</v>
      </c>
      <c r="N702" s="19">
        <v>0</v>
      </c>
      <c r="O702" s="19">
        <v>8396528</v>
      </c>
      <c r="P702" s="19">
        <v>0</v>
      </c>
      <c r="Q702" s="19">
        <v>8396528</v>
      </c>
      <c r="R702" s="19">
        <v>0</v>
      </c>
      <c r="S702" s="19">
        <v>0</v>
      </c>
      <c r="T702" s="19">
        <v>0</v>
      </c>
      <c r="U702" s="19">
        <v>0</v>
      </c>
      <c r="V702" s="19">
        <v>0</v>
      </c>
      <c r="W702" s="19">
        <v>0</v>
      </c>
      <c r="X702" s="19">
        <v>0</v>
      </c>
      <c r="Y702" s="20">
        <f t="shared" si="148"/>
        <v>0</v>
      </c>
      <c r="Z702" s="20">
        <f t="shared" si="149"/>
        <v>0</v>
      </c>
      <c r="AA702" s="20">
        <f t="shared" si="150"/>
        <v>1</v>
      </c>
      <c r="AB702" s="21">
        <f t="shared" si="151"/>
        <v>1</v>
      </c>
    </row>
    <row r="703" spans="1:28" ht="43.5" outlineLevel="2" x14ac:dyDescent="0.35">
      <c r="A703" s="15" t="s">
        <v>385</v>
      </c>
      <c r="B703" s="16" t="s">
        <v>475</v>
      </c>
      <c r="C703" s="16" t="s">
        <v>138</v>
      </c>
      <c r="D703" s="16" t="s">
        <v>139</v>
      </c>
      <c r="E703" s="16" t="s">
        <v>417</v>
      </c>
      <c r="F703" s="16" t="s">
        <v>36</v>
      </c>
      <c r="G703" s="16">
        <v>1310</v>
      </c>
      <c r="H703" s="16">
        <v>3480</v>
      </c>
      <c r="I703" s="17" t="s">
        <v>489</v>
      </c>
      <c r="J703" s="18">
        <v>25421749</v>
      </c>
      <c r="K703" s="19">
        <v>25421749</v>
      </c>
      <c r="L703" s="19">
        <v>0</v>
      </c>
      <c r="M703" s="19">
        <v>0</v>
      </c>
      <c r="N703" s="19">
        <v>0</v>
      </c>
      <c r="O703" s="19">
        <v>25421749</v>
      </c>
      <c r="P703" s="19">
        <v>0</v>
      </c>
      <c r="Q703" s="19">
        <v>2667457.94</v>
      </c>
      <c r="R703" s="19">
        <v>0</v>
      </c>
      <c r="S703" s="19">
        <v>22754291.059999999</v>
      </c>
      <c r="T703" s="19">
        <v>22754291.059999999</v>
      </c>
      <c r="U703" s="19">
        <v>0</v>
      </c>
      <c r="V703" s="19">
        <v>0</v>
      </c>
      <c r="W703" s="19">
        <v>0</v>
      </c>
      <c r="X703" s="19">
        <v>0</v>
      </c>
      <c r="Y703" s="20">
        <f t="shared" si="148"/>
        <v>0.89507181665588775</v>
      </c>
      <c r="Z703" s="20">
        <f t="shared" si="149"/>
        <v>0.89507181665588775</v>
      </c>
      <c r="AA703" s="20">
        <f t="shared" si="150"/>
        <v>0.10492818334411216</v>
      </c>
      <c r="AB703" s="21">
        <f t="shared" si="151"/>
        <v>0.99999999999999989</v>
      </c>
    </row>
    <row r="704" spans="1:28" ht="58" outlineLevel="2" x14ac:dyDescent="0.35">
      <c r="A704" s="15" t="s">
        <v>385</v>
      </c>
      <c r="B704" s="16" t="s">
        <v>475</v>
      </c>
      <c r="C704" s="16" t="s">
        <v>138</v>
      </c>
      <c r="D704" s="16" t="s">
        <v>139</v>
      </c>
      <c r="E704" s="16" t="s">
        <v>149</v>
      </c>
      <c r="F704" s="16" t="s">
        <v>36</v>
      </c>
      <c r="G704" s="16">
        <v>1310</v>
      </c>
      <c r="H704" s="16">
        <v>3480</v>
      </c>
      <c r="I704" s="17" t="s">
        <v>490</v>
      </c>
      <c r="J704" s="18">
        <v>558336</v>
      </c>
      <c r="K704" s="19">
        <v>558336</v>
      </c>
      <c r="L704" s="19">
        <v>0</v>
      </c>
      <c r="M704" s="19">
        <v>0</v>
      </c>
      <c r="N704" s="19">
        <v>0</v>
      </c>
      <c r="O704" s="19">
        <v>558336</v>
      </c>
      <c r="P704" s="19">
        <v>0</v>
      </c>
      <c r="Q704" s="19">
        <v>58585.18</v>
      </c>
      <c r="R704" s="19">
        <v>0</v>
      </c>
      <c r="S704" s="19">
        <v>499750.82</v>
      </c>
      <c r="T704" s="19">
        <v>499750.82</v>
      </c>
      <c r="U704" s="19">
        <v>0</v>
      </c>
      <c r="V704" s="19">
        <v>0</v>
      </c>
      <c r="W704" s="19">
        <v>0</v>
      </c>
      <c r="X704" s="19">
        <v>0</v>
      </c>
      <c r="Y704" s="20">
        <f t="shared" si="148"/>
        <v>0.8950718205524989</v>
      </c>
      <c r="Z704" s="20">
        <f t="shared" si="149"/>
        <v>0.8950718205524989</v>
      </c>
      <c r="AA704" s="20">
        <f t="shared" si="150"/>
        <v>0.10492817944750114</v>
      </c>
      <c r="AB704" s="21">
        <f t="shared" si="151"/>
        <v>1</v>
      </c>
    </row>
    <row r="705" spans="1:28" ht="58" outlineLevel="2" x14ac:dyDescent="0.35">
      <c r="A705" s="15" t="s">
        <v>385</v>
      </c>
      <c r="B705" s="16" t="s">
        <v>475</v>
      </c>
      <c r="C705" s="16" t="s">
        <v>138</v>
      </c>
      <c r="D705" s="16" t="s">
        <v>139</v>
      </c>
      <c r="E705" s="16" t="s">
        <v>153</v>
      </c>
      <c r="F705" s="16" t="s">
        <v>36</v>
      </c>
      <c r="G705" s="16">
        <v>1310</v>
      </c>
      <c r="H705" s="16">
        <v>3480</v>
      </c>
      <c r="I705" s="17" t="s">
        <v>491</v>
      </c>
      <c r="J705" s="18">
        <v>4192048</v>
      </c>
      <c r="K705" s="19">
        <v>4192048</v>
      </c>
      <c r="L705" s="19">
        <v>0</v>
      </c>
      <c r="M705" s="19">
        <v>0</v>
      </c>
      <c r="N705" s="19">
        <v>0</v>
      </c>
      <c r="O705" s="19">
        <v>4192048</v>
      </c>
      <c r="P705" s="19">
        <v>0</v>
      </c>
      <c r="Q705" s="19">
        <v>4192048</v>
      </c>
      <c r="R705" s="19">
        <v>0</v>
      </c>
      <c r="S705" s="19">
        <v>0</v>
      </c>
      <c r="T705" s="19">
        <v>0</v>
      </c>
      <c r="U705" s="19">
        <v>0</v>
      </c>
      <c r="V705" s="19">
        <v>0</v>
      </c>
      <c r="W705" s="19">
        <v>0</v>
      </c>
      <c r="X705" s="19">
        <v>0</v>
      </c>
      <c r="Y705" s="20">
        <f t="shared" si="148"/>
        <v>0</v>
      </c>
      <c r="Z705" s="20">
        <f t="shared" si="149"/>
        <v>0</v>
      </c>
      <c r="AA705" s="20">
        <f t="shared" si="150"/>
        <v>1</v>
      </c>
      <c r="AB705" s="21">
        <f t="shared" si="151"/>
        <v>1</v>
      </c>
    </row>
    <row r="706" spans="1:28" ht="116" outlineLevel="2" x14ac:dyDescent="0.35">
      <c r="A706" s="15" t="s">
        <v>385</v>
      </c>
      <c r="B706" s="16" t="s">
        <v>475</v>
      </c>
      <c r="C706" s="16" t="s">
        <v>138</v>
      </c>
      <c r="D706" s="16" t="s">
        <v>139</v>
      </c>
      <c r="E706" s="16" t="s">
        <v>425</v>
      </c>
      <c r="F706" s="16">
        <v>523</v>
      </c>
      <c r="G706" s="16">
        <v>1310</v>
      </c>
      <c r="H706" s="16">
        <v>3420</v>
      </c>
      <c r="I706" s="17" t="s">
        <v>476</v>
      </c>
      <c r="J706" s="19">
        <v>0</v>
      </c>
      <c r="K706" s="19">
        <v>4345370150</v>
      </c>
      <c r="L706" s="19">
        <v>0</v>
      </c>
      <c r="M706" s="19">
        <v>0</v>
      </c>
      <c r="N706" s="19">
        <v>0</v>
      </c>
      <c r="O706" s="19">
        <v>4345370150</v>
      </c>
      <c r="P706" s="19">
        <v>0</v>
      </c>
      <c r="Q706" s="19">
        <v>0</v>
      </c>
      <c r="R706" s="19">
        <v>0</v>
      </c>
      <c r="S706" s="19">
        <v>4345370150</v>
      </c>
      <c r="T706" s="19">
        <v>4345370150</v>
      </c>
      <c r="U706" s="19">
        <v>0</v>
      </c>
      <c r="V706" s="19">
        <v>0</v>
      </c>
      <c r="W706" s="19">
        <v>0</v>
      </c>
      <c r="X706" s="19">
        <v>0</v>
      </c>
      <c r="Y706" s="20">
        <f t="shared" si="148"/>
        <v>1</v>
      </c>
      <c r="Z706" s="20">
        <f t="shared" si="149"/>
        <v>1</v>
      </c>
      <c r="AA706" s="20">
        <f t="shared" si="150"/>
        <v>0</v>
      </c>
      <c r="AB706" s="21">
        <f t="shared" si="151"/>
        <v>1</v>
      </c>
    </row>
    <row r="707" spans="1:28" ht="72.5" outlineLevel="2" x14ac:dyDescent="0.35">
      <c r="A707" s="15" t="s">
        <v>385</v>
      </c>
      <c r="B707" s="16" t="s">
        <v>475</v>
      </c>
      <c r="C707" s="16" t="s">
        <v>138</v>
      </c>
      <c r="D707" s="16" t="s">
        <v>139</v>
      </c>
      <c r="E707" s="16" t="s">
        <v>155</v>
      </c>
      <c r="F707" s="16" t="s">
        <v>36</v>
      </c>
      <c r="G707" s="16">
        <v>1310</v>
      </c>
      <c r="H707" s="16">
        <v>3480</v>
      </c>
      <c r="I707" s="17" t="s">
        <v>492</v>
      </c>
      <c r="J707" s="19">
        <v>0</v>
      </c>
      <c r="K707" s="19">
        <v>44315050</v>
      </c>
      <c r="L707" s="19">
        <v>0</v>
      </c>
      <c r="M707" s="19">
        <v>0</v>
      </c>
      <c r="N707" s="19">
        <v>0</v>
      </c>
      <c r="O707" s="19">
        <v>44315050</v>
      </c>
      <c r="P707" s="19">
        <v>0</v>
      </c>
      <c r="Q707" s="19">
        <v>0</v>
      </c>
      <c r="R707" s="19">
        <v>0</v>
      </c>
      <c r="S707" s="19">
        <v>0</v>
      </c>
      <c r="T707" s="19">
        <v>0</v>
      </c>
      <c r="U707" s="19">
        <v>44315050</v>
      </c>
      <c r="V707" s="19">
        <v>44315050</v>
      </c>
      <c r="W707" s="19">
        <v>0</v>
      </c>
      <c r="X707" s="19">
        <v>44315050</v>
      </c>
      <c r="Y707" s="20">
        <f t="shared" si="148"/>
        <v>0</v>
      </c>
      <c r="Z707" s="20">
        <f t="shared" si="149"/>
        <v>0</v>
      </c>
      <c r="AA707" s="20">
        <f t="shared" si="150"/>
        <v>0</v>
      </c>
      <c r="AB707" s="21">
        <f t="shared" si="151"/>
        <v>0</v>
      </c>
    </row>
    <row r="708" spans="1:28" ht="58" outlineLevel="2" x14ac:dyDescent="0.35">
      <c r="A708" s="15" t="s">
        <v>385</v>
      </c>
      <c r="B708" s="16" t="s">
        <v>498</v>
      </c>
      <c r="C708" s="16" t="s">
        <v>138</v>
      </c>
      <c r="D708" s="16" t="s">
        <v>139</v>
      </c>
      <c r="E708" s="16" t="s">
        <v>55</v>
      </c>
      <c r="F708" s="16" t="s">
        <v>36</v>
      </c>
      <c r="G708" s="16">
        <v>1310</v>
      </c>
      <c r="H708" s="16">
        <v>3480</v>
      </c>
      <c r="I708" s="17" t="s">
        <v>140</v>
      </c>
      <c r="J708" s="18">
        <v>70050907</v>
      </c>
      <c r="K708" s="19">
        <v>70030409</v>
      </c>
      <c r="L708" s="19">
        <v>0</v>
      </c>
      <c r="M708" s="19">
        <v>0</v>
      </c>
      <c r="N708" s="19">
        <v>0</v>
      </c>
      <c r="O708" s="19">
        <v>70030409</v>
      </c>
      <c r="P708" s="19">
        <v>0</v>
      </c>
      <c r="Q708" s="19">
        <v>32499628.210000001</v>
      </c>
      <c r="R708" s="19">
        <v>0</v>
      </c>
      <c r="S708" s="19">
        <v>37530780.789999999</v>
      </c>
      <c r="T708" s="19">
        <v>37530780.789999999</v>
      </c>
      <c r="U708" s="19">
        <v>0</v>
      </c>
      <c r="V708" s="19">
        <v>0</v>
      </c>
      <c r="W708" s="19">
        <v>0</v>
      </c>
      <c r="X708" s="19">
        <v>0</v>
      </c>
      <c r="Y708" s="20">
        <f t="shared" si="148"/>
        <v>0.53592119946065142</v>
      </c>
      <c r="Z708" s="20">
        <f t="shared" si="149"/>
        <v>0.53592119946065142</v>
      </c>
      <c r="AA708" s="20">
        <f t="shared" si="150"/>
        <v>0.46407880053934858</v>
      </c>
      <c r="AB708" s="21">
        <f t="shared" si="151"/>
        <v>1</v>
      </c>
    </row>
    <row r="709" spans="1:28" ht="58" outlineLevel="2" x14ac:dyDescent="0.35">
      <c r="A709" s="15" t="s">
        <v>385</v>
      </c>
      <c r="B709" s="16" t="s">
        <v>498</v>
      </c>
      <c r="C709" s="16" t="s">
        <v>138</v>
      </c>
      <c r="D709" s="16" t="s">
        <v>139</v>
      </c>
      <c r="E709" s="16" t="s">
        <v>141</v>
      </c>
      <c r="F709" s="16" t="s">
        <v>36</v>
      </c>
      <c r="G709" s="16">
        <v>1310</v>
      </c>
      <c r="H709" s="16">
        <v>3480</v>
      </c>
      <c r="I709" s="17" t="s">
        <v>142</v>
      </c>
      <c r="J709" s="18">
        <v>194655191</v>
      </c>
      <c r="K709" s="19">
        <v>194587584</v>
      </c>
      <c r="L709" s="19">
        <v>0</v>
      </c>
      <c r="M709" s="19">
        <v>0</v>
      </c>
      <c r="N709" s="19">
        <v>0</v>
      </c>
      <c r="O709" s="19">
        <v>194587584</v>
      </c>
      <c r="P709" s="19">
        <v>0</v>
      </c>
      <c r="Q709" s="19">
        <v>33547434.690000001</v>
      </c>
      <c r="R709" s="19">
        <v>0</v>
      </c>
      <c r="S709" s="19">
        <v>161040149.31</v>
      </c>
      <c r="T709" s="19">
        <v>161040149.31</v>
      </c>
      <c r="U709" s="19">
        <v>0</v>
      </c>
      <c r="V709" s="19">
        <v>0</v>
      </c>
      <c r="W709" s="19">
        <v>0</v>
      </c>
      <c r="X709" s="19">
        <v>0</v>
      </c>
      <c r="Y709" s="20">
        <f t="shared" si="148"/>
        <v>0.8275972495244095</v>
      </c>
      <c r="Z709" s="20">
        <f t="shared" si="149"/>
        <v>0.8275972495244095</v>
      </c>
      <c r="AA709" s="20">
        <f t="shared" si="150"/>
        <v>0.17240275047559048</v>
      </c>
      <c r="AB709" s="21">
        <f t="shared" si="151"/>
        <v>1</v>
      </c>
    </row>
    <row r="710" spans="1:28" ht="101.5" outlineLevel="2" x14ac:dyDescent="0.35">
      <c r="A710" s="15" t="s">
        <v>385</v>
      </c>
      <c r="B710" s="16" t="s">
        <v>498</v>
      </c>
      <c r="C710" s="16" t="s">
        <v>138</v>
      </c>
      <c r="D710" s="16" t="s">
        <v>139</v>
      </c>
      <c r="E710" s="16" t="s">
        <v>287</v>
      </c>
      <c r="F710" s="16" t="s">
        <v>36</v>
      </c>
      <c r="G710" s="16">
        <v>1310</v>
      </c>
      <c r="H710" s="16">
        <v>3480</v>
      </c>
      <c r="I710" s="17" t="s">
        <v>502</v>
      </c>
      <c r="J710" s="18">
        <v>5192256738</v>
      </c>
      <c r="K710" s="19">
        <v>4390200966</v>
      </c>
      <c r="L710" s="19">
        <v>0</v>
      </c>
      <c r="M710" s="19">
        <v>0</v>
      </c>
      <c r="N710" s="19">
        <v>0</v>
      </c>
      <c r="O710" s="19">
        <v>4390200966</v>
      </c>
      <c r="P710" s="19">
        <v>0</v>
      </c>
      <c r="Q710" s="19">
        <v>593547663.35000002</v>
      </c>
      <c r="R710" s="19">
        <v>0</v>
      </c>
      <c r="S710" s="19">
        <v>3796653302.6500001</v>
      </c>
      <c r="T710" s="19">
        <v>3796653302.6500001</v>
      </c>
      <c r="U710" s="19">
        <v>0</v>
      </c>
      <c r="V710" s="19">
        <v>0</v>
      </c>
      <c r="W710" s="19">
        <v>0</v>
      </c>
      <c r="X710" s="19">
        <v>0</v>
      </c>
      <c r="Y710" s="20">
        <f t="shared" si="148"/>
        <v>0.86480171000217487</v>
      </c>
      <c r="Z710" s="20">
        <f t="shared" si="149"/>
        <v>0.86480171000217487</v>
      </c>
      <c r="AA710" s="20">
        <f t="shared" si="150"/>
        <v>0.13519828999782513</v>
      </c>
      <c r="AB710" s="21">
        <f t="shared" si="151"/>
        <v>1</v>
      </c>
    </row>
    <row r="711" spans="1:28" ht="43.5" outlineLevel="2" x14ac:dyDescent="0.35">
      <c r="A711" s="15" t="s">
        <v>385</v>
      </c>
      <c r="B711" s="16" t="s">
        <v>498</v>
      </c>
      <c r="C711" s="16" t="s">
        <v>138</v>
      </c>
      <c r="D711" s="16" t="s">
        <v>139</v>
      </c>
      <c r="E711" s="16" t="s">
        <v>143</v>
      </c>
      <c r="F711" s="16" t="s">
        <v>36</v>
      </c>
      <c r="G711" s="16">
        <v>1310</v>
      </c>
      <c r="H711" s="16">
        <v>3480</v>
      </c>
      <c r="I711" s="17" t="s">
        <v>144</v>
      </c>
      <c r="J711" s="18">
        <v>1134031810</v>
      </c>
      <c r="K711" s="19">
        <v>1133631345</v>
      </c>
      <c r="L711" s="19">
        <v>0</v>
      </c>
      <c r="M711" s="19">
        <v>0</v>
      </c>
      <c r="N711" s="19">
        <v>0</v>
      </c>
      <c r="O711" s="19">
        <v>1133631345</v>
      </c>
      <c r="P711" s="19">
        <v>0</v>
      </c>
      <c r="Q711" s="19">
        <v>225139898.03</v>
      </c>
      <c r="R711" s="19">
        <v>0</v>
      </c>
      <c r="S711" s="19">
        <v>822342056.97000003</v>
      </c>
      <c r="T711" s="19">
        <v>822342056.97000003</v>
      </c>
      <c r="U711" s="19">
        <v>86149390</v>
      </c>
      <c r="V711" s="19">
        <v>86149390</v>
      </c>
      <c r="W711" s="19">
        <v>0</v>
      </c>
      <c r="X711" s="19">
        <v>86149390</v>
      </c>
      <c r="Y711" s="20">
        <f t="shared" si="148"/>
        <v>0.72540518626008887</v>
      </c>
      <c r="Z711" s="20">
        <f t="shared" si="149"/>
        <v>0.72540518626008887</v>
      </c>
      <c r="AA711" s="20">
        <f t="shared" si="150"/>
        <v>0.1986006288755186</v>
      </c>
      <c r="AB711" s="21">
        <f t="shared" si="151"/>
        <v>0.92400581513560742</v>
      </c>
    </row>
    <row r="712" spans="1:28" ht="101.5" outlineLevel="2" x14ac:dyDescent="0.35">
      <c r="A712" s="15" t="s">
        <v>385</v>
      </c>
      <c r="B712" s="16" t="s">
        <v>498</v>
      </c>
      <c r="C712" s="16" t="s">
        <v>138</v>
      </c>
      <c r="D712" s="16" t="s">
        <v>139</v>
      </c>
      <c r="E712" s="16" t="s">
        <v>289</v>
      </c>
      <c r="F712" s="16" t="s">
        <v>36</v>
      </c>
      <c r="G712" s="16">
        <v>1310</v>
      </c>
      <c r="H712" s="16">
        <v>3480</v>
      </c>
      <c r="I712" s="17" t="s">
        <v>503</v>
      </c>
      <c r="J712" s="18">
        <v>16768190</v>
      </c>
      <c r="K712" s="19">
        <v>16768190</v>
      </c>
      <c r="L712" s="19">
        <v>0</v>
      </c>
      <c r="M712" s="19">
        <v>0</v>
      </c>
      <c r="N712" s="19">
        <v>0</v>
      </c>
      <c r="O712" s="19">
        <v>16768190</v>
      </c>
      <c r="P712" s="19">
        <v>0</v>
      </c>
      <c r="Q712" s="19">
        <v>0</v>
      </c>
      <c r="R712" s="19">
        <v>0</v>
      </c>
      <c r="S712" s="19">
        <v>16768190</v>
      </c>
      <c r="T712" s="19">
        <v>16768190</v>
      </c>
      <c r="U712" s="19">
        <v>0</v>
      </c>
      <c r="V712" s="19">
        <v>0</v>
      </c>
      <c r="W712" s="19">
        <v>0</v>
      </c>
      <c r="X712" s="19">
        <v>0</v>
      </c>
      <c r="Y712" s="20">
        <f t="shared" si="148"/>
        <v>1</v>
      </c>
      <c r="Z712" s="20">
        <f t="shared" si="149"/>
        <v>1</v>
      </c>
      <c r="AA712" s="20">
        <f t="shared" si="150"/>
        <v>0</v>
      </c>
      <c r="AB712" s="21">
        <f t="shared" si="151"/>
        <v>1</v>
      </c>
    </row>
    <row r="713" spans="1:28" ht="43.5" outlineLevel="2" x14ac:dyDescent="0.35">
      <c r="A713" s="15" t="s">
        <v>385</v>
      </c>
      <c r="B713" s="16" t="s">
        <v>498</v>
      </c>
      <c r="C713" s="16" t="s">
        <v>138</v>
      </c>
      <c r="D713" s="16" t="s">
        <v>139</v>
      </c>
      <c r="E713" s="16" t="s">
        <v>291</v>
      </c>
      <c r="F713" s="16" t="s">
        <v>36</v>
      </c>
      <c r="G713" s="16">
        <v>1310</v>
      </c>
      <c r="H713" s="16">
        <v>3480</v>
      </c>
      <c r="I713" s="17" t="s">
        <v>504</v>
      </c>
      <c r="J713" s="18">
        <v>25421749</v>
      </c>
      <c r="K713" s="19">
        <v>25421749</v>
      </c>
      <c r="L713" s="19">
        <v>0</v>
      </c>
      <c r="M713" s="19">
        <v>0</v>
      </c>
      <c r="N713" s="19">
        <v>0</v>
      </c>
      <c r="O713" s="19">
        <v>25421749</v>
      </c>
      <c r="P713" s="19">
        <v>0</v>
      </c>
      <c r="Q713" s="19">
        <v>2667457.94</v>
      </c>
      <c r="R713" s="19">
        <v>0</v>
      </c>
      <c r="S713" s="19">
        <v>22754291.059999999</v>
      </c>
      <c r="T713" s="19">
        <v>22754291.059999999</v>
      </c>
      <c r="U713" s="19">
        <v>0</v>
      </c>
      <c r="V713" s="19">
        <v>0</v>
      </c>
      <c r="W713" s="19">
        <v>0</v>
      </c>
      <c r="X713" s="19">
        <v>0</v>
      </c>
      <c r="Y713" s="20">
        <f t="shared" si="148"/>
        <v>0.89507181665588775</v>
      </c>
      <c r="Z713" s="20">
        <f t="shared" si="149"/>
        <v>0.89507181665588775</v>
      </c>
      <c r="AA713" s="20">
        <f t="shared" si="150"/>
        <v>0.10492818334411216</v>
      </c>
      <c r="AB713" s="21">
        <f t="shared" si="151"/>
        <v>0.99999999999999989</v>
      </c>
    </row>
    <row r="714" spans="1:28" ht="43.5" outlineLevel="2" x14ac:dyDescent="0.35">
      <c r="A714" s="15" t="s">
        <v>385</v>
      </c>
      <c r="B714" s="16" t="s">
        <v>498</v>
      </c>
      <c r="C714" s="16" t="s">
        <v>138</v>
      </c>
      <c r="D714" s="16" t="s">
        <v>139</v>
      </c>
      <c r="E714" s="16" t="s">
        <v>145</v>
      </c>
      <c r="F714" s="16" t="s">
        <v>36</v>
      </c>
      <c r="G714" s="16">
        <v>1310</v>
      </c>
      <c r="H714" s="16">
        <v>3480</v>
      </c>
      <c r="I714" s="17" t="s">
        <v>505</v>
      </c>
      <c r="J714" s="18">
        <v>558336</v>
      </c>
      <c r="K714" s="19">
        <v>558336</v>
      </c>
      <c r="L714" s="19">
        <v>0</v>
      </c>
      <c r="M714" s="19">
        <v>0</v>
      </c>
      <c r="N714" s="19">
        <v>0</v>
      </c>
      <c r="O714" s="19">
        <v>558336</v>
      </c>
      <c r="P714" s="19">
        <v>0</v>
      </c>
      <c r="Q714" s="19">
        <v>58585.18</v>
      </c>
      <c r="R714" s="19">
        <v>0</v>
      </c>
      <c r="S714" s="19">
        <v>499750.82</v>
      </c>
      <c r="T714" s="19">
        <v>499750.82</v>
      </c>
      <c r="U714" s="19">
        <v>0</v>
      </c>
      <c r="V714" s="19">
        <v>0</v>
      </c>
      <c r="W714" s="19">
        <v>0</v>
      </c>
      <c r="X714" s="19">
        <v>0</v>
      </c>
      <c r="Y714" s="20">
        <f t="shared" si="148"/>
        <v>0.8950718205524989</v>
      </c>
      <c r="Z714" s="20">
        <f t="shared" si="149"/>
        <v>0.8950718205524989</v>
      </c>
      <c r="AA714" s="20">
        <f t="shared" si="150"/>
        <v>0.10492817944750114</v>
      </c>
      <c r="AB714" s="21">
        <f t="shared" si="151"/>
        <v>1</v>
      </c>
    </row>
    <row r="715" spans="1:28" ht="116" outlineLevel="2" x14ac:dyDescent="0.35">
      <c r="A715" s="15" t="s">
        <v>385</v>
      </c>
      <c r="B715" s="16" t="s">
        <v>498</v>
      </c>
      <c r="C715" s="16" t="s">
        <v>138</v>
      </c>
      <c r="D715" s="16" t="s">
        <v>139</v>
      </c>
      <c r="E715" s="16" t="s">
        <v>151</v>
      </c>
      <c r="F715" s="16">
        <v>457</v>
      </c>
      <c r="G715" s="16">
        <v>1310</v>
      </c>
      <c r="H715" s="16">
        <v>3420</v>
      </c>
      <c r="I715" s="17" t="s">
        <v>499</v>
      </c>
      <c r="J715" s="19">
        <v>0</v>
      </c>
      <c r="K715" s="19">
        <v>4419372440</v>
      </c>
      <c r="L715" s="19">
        <v>0</v>
      </c>
      <c r="M715" s="19">
        <v>0</v>
      </c>
      <c r="N715" s="19">
        <v>0</v>
      </c>
      <c r="O715" s="19">
        <v>4419372440</v>
      </c>
      <c r="P715" s="19">
        <v>0</v>
      </c>
      <c r="Q715" s="19">
        <v>0</v>
      </c>
      <c r="R715" s="19">
        <v>0</v>
      </c>
      <c r="S715" s="19">
        <v>4419372440</v>
      </c>
      <c r="T715" s="19">
        <v>4419372440</v>
      </c>
      <c r="U715" s="19">
        <v>0</v>
      </c>
      <c r="V715" s="19">
        <v>0</v>
      </c>
      <c r="W715" s="19">
        <v>0</v>
      </c>
      <c r="X715" s="19">
        <v>0</v>
      </c>
      <c r="Y715" s="20">
        <f t="shared" si="148"/>
        <v>1</v>
      </c>
      <c r="Z715" s="20">
        <f t="shared" si="149"/>
        <v>1</v>
      </c>
      <c r="AA715" s="20">
        <f t="shared" si="150"/>
        <v>0</v>
      </c>
      <c r="AB715" s="21">
        <f t="shared" si="151"/>
        <v>1</v>
      </c>
    </row>
    <row r="716" spans="1:28" ht="58" outlineLevel="2" x14ac:dyDescent="0.35">
      <c r="A716" s="15" t="s">
        <v>385</v>
      </c>
      <c r="B716" s="16" t="s">
        <v>498</v>
      </c>
      <c r="C716" s="16" t="s">
        <v>138</v>
      </c>
      <c r="D716" s="16" t="s">
        <v>139</v>
      </c>
      <c r="E716" s="16" t="s">
        <v>153</v>
      </c>
      <c r="F716" s="16" t="s">
        <v>36</v>
      </c>
      <c r="G716" s="16">
        <v>1310</v>
      </c>
      <c r="H716" s="16">
        <v>3480</v>
      </c>
      <c r="I716" s="17" t="s">
        <v>506</v>
      </c>
      <c r="J716" s="18">
        <v>4192048</v>
      </c>
      <c r="K716" s="19">
        <v>4192048</v>
      </c>
      <c r="L716" s="19">
        <v>0</v>
      </c>
      <c r="M716" s="19">
        <v>0</v>
      </c>
      <c r="N716" s="19">
        <v>0</v>
      </c>
      <c r="O716" s="19">
        <v>4192048</v>
      </c>
      <c r="P716" s="19">
        <v>0</v>
      </c>
      <c r="Q716" s="19">
        <v>4192048</v>
      </c>
      <c r="R716" s="19">
        <v>0</v>
      </c>
      <c r="S716" s="19">
        <v>0</v>
      </c>
      <c r="T716" s="19">
        <v>0</v>
      </c>
      <c r="U716" s="19">
        <v>0</v>
      </c>
      <c r="V716" s="19">
        <v>0</v>
      </c>
      <c r="W716" s="19">
        <v>0</v>
      </c>
      <c r="X716" s="19">
        <v>0</v>
      </c>
      <c r="Y716" s="20">
        <f t="shared" si="148"/>
        <v>0</v>
      </c>
      <c r="Z716" s="20">
        <f t="shared" si="149"/>
        <v>0</v>
      </c>
      <c r="AA716" s="20">
        <f t="shared" si="150"/>
        <v>1</v>
      </c>
      <c r="AB716" s="21">
        <f t="shared" si="151"/>
        <v>1</v>
      </c>
    </row>
    <row r="717" spans="1:28" outlineLevel="1" x14ac:dyDescent="0.35">
      <c r="A717" s="22"/>
      <c r="B717" s="23"/>
      <c r="C717" s="23"/>
      <c r="D717" s="23" t="s">
        <v>599</v>
      </c>
      <c r="E717" s="23"/>
      <c r="F717" s="23"/>
      <c r="G717" s="23"/>
      <c r="H717" s="23"/>
      <c r="I717" s="24"/>
      <c r="J717" s="25">
        <f t="shared" ref="J717:X717" si="152">SUBTOTAL(9,J587:J716)</f>
        <v>864379595430</v>
      </c>
      <c r="K717" s="26">
        <f t="shared" si="152"/>
        <v>895063421267</v>
      </c>
      <c r="L717" s="26">
        <f t="shared" si="152"/>
        <v>0</v>
      </c>
      <c r="M717" s="26">
        <f t="shared" si="152"/>
        <v>0</v>
      </c>
      <c r="N717" s="26">
        <f t="shared" si="152"/>
        <v>0</v>
      </c>
      <c r="O717" s="26">
        <f t="shared" si="152"/>
        <v>895063421267</v>
      </c>
      <c r="P717" s="26">
        <f t="shared" si="152"/>
        <v>0</v>
      </c>
      <c r="Q717" s="26">
        <f t="shared" si="152"/>
        <v>58294214861.449959</v>
      </c>
      <c r="R717" s="26">
        <f t="shared" si="152"/>
        <v>0</v>
      </c>
      <c r="S717" s="26">
        <f t="shared" si="152"/>
        <v>833949676069.54993</v>
      </c>
      <c r="T717" s="26">
        <f t="shared" si="152"/>
        <v>833944317073.52002</v>
      </c>
      <c r="U717" s="26">
        <f t="shared" si="152"/>
        <v>2819530336</v>
      </c>
      <c r="V717" s="26">
        <f t="shared" si="152"/>
        <v>2819530336</v>
      </c>
      <c r="W717" s="26">
        <f t="shared" si="152"/>
        <v>0</v>
      </c>
      <c r="X717" s="26">
        <f t="shared" si="152"/>
        <v>2819530335.9999986</v>
      </c>
      <c r="Y717" s="27">
        <f t="shared" si="148"/>
        <v>0.93172132415941988</v>
      </c>
      <c r="Z717" s="27">
        <f t="shared" si="149"/>
        <v>0.93172132415941988</v>
      </c>
      <c r="AA717" s="27">
        <f t="shared" si="150"/>
        <v>6.512858583689192E-2</v>
      </c>
      <c r="AB717" s="28">
        <f t="shared" si="151"/>
        <v>0.99684990999631184</v>
      </c>
    </row>
    <row r="718" spans="1:28" ht="83.5" customHeight="1" outlineLevel="2" x14ac:dyDescent="0.35">
      <c r="A718" s="15" t="s">
        <v>353</v>
      </c>
      <c r="B718" s="16" t="s">
        <v>33</v>
      </c>
      <c r="C718" s="16" t="s">
        <v>138</v>
      </c>
      <c r="D718" s="16" t="s">
        <v>378</v>
      </c>
      <c r="E718" s="16"/>
      <c r="F718" s="16" t="s">
        <v>36</v>
      </c>
      <c r="G718" s="16">
        <v>1320</v>
      </c>
      <c r="H718" s="16">
        <v>3460</v>
      </c>
      <c r="I718" s="17" t="s">
        <v>379</v>
      </c>
      <c r="J718" s="18">
        <v>4342626252</v>
      </c>
      <c r="K718" s="19">
        <v>3943206255</v>
      </c>
      <c r="L718" s="19">
        <v>0</v>
      </c>
      <c r="M718" s="19">
        <v>0</v>
      </c>
      <c r="N718" s="19">
        <v>0</v>
      </c>
      <c r="O718" s="19">
        <v>3943206255</v>
      </c>
      <c r="P718" s="19">
        <v>0</v>
      </c>
      <c r="Q718" s="19">
        <v>767131055</v>
      </c>
      <c r="R718" s="19">
        <v>0</v>
      </c>
      <c r="S718" s="19">
        <v>3176075200</v>
      </c>
      <c r="T718" s="19">
        <v>3174591800</v>
      </c>
      <c r="U718" s="19">
        <v>0</v>
      </c>
      <c r="V718" s="19">
        <v>0</v>
      </c>
      <c r="W718" s="19">
        <v>0</v>
      </c>
      <c r="X718" s="19">
        <v>0</v>
      </c>
      <c r="Y718" s="20">
        <f t="shared" si="148"/>
        <v>0.80545500149091243</v>
      </c>
      <c r="Z718" s="20">
        <f t="shared" si="149"/>
        <v>0.80545500149091243</v>
      </c>
      <c r="AA718" s="20">
        <f t="shared" si="150"/>
        <v>0.19454499850908763</v>
      </c>
      <c r="AB718" s="21">
        <f t="shared" si="151"/>
        <v>1</v>
      </c>
    </row>
    <row r="719" spans="1:28" outlineLevel="1" x14ac:dyDescent="0.35">
      <c r="A719" s="22"/>
      <c r="B719" s="23"/>
      <c r="C719" s="23"/>
      <c r="D719" s="23" t="s">
        <v>600</v>
      </c>
      <c r="E719" s="23"/>
      <c r="F719" s="23"/>
      <c r="G719" s="23"/>
      <c r="H719" s="23"/>
      <c r="I719" s="24"/>
      <c r="J719" s="25">
        <f t="shared" ref="J719:X719" si="153">SUBTOTAL(9,J718:J718)</f>
        <v>4342626252</v>
      </c>
      <c r="K719" s="26">
        <f t="shared" si="153"/>
        <v>3943206255</v>
      </c>
      <c r="L719" s="26">
        <f t="shared" si="153"/>
        <v>0</v>
      </c>
      <c r="M719" s="26">
        <f t="shared" si="153"/>
        <v>0</v>
      </c>
      <c r="N719" s="26">
        <f t="shared" si="153"/>
        <v>0</v>
      </c>
      <c r="O719" s="26">
        <f t="shared" si="153"/>
        <v>3943206255</v>
      </c>
      <c r="P719" s="26">
        <f t="shared" si="153"/>
        <v>0</v>
      </c>
      <c r="Q719" s="26">
        <f t="shared" si="153"/>
        <v>767131055</v>
      </c>
      <c r="R719" s="26">
        <f t="shared" si="153"/>
        <v>0</v>
      </c>
      <c r="S719" s="26">
        <f t="shared" si="153"/>
        <v>3176075200</v>
      </c>
      <c r="T719" s="26">
        <f t="shared" si="153"/>
        <v>3174591800</v>
      </c>
      <c r="U719" s="26">
        <f t="shared" si="153"/>
        <v>0</v>
      </c>
      <c r="V719" s="26">
        <f t="shared" si="153"/>
        <v>0</v>
      </c>
      <c r="W719" s="26">
        <f t="shared" si="153"/>
        <v>0</v>
      </c>
      <c r="X719" s="26">
        <f t="shared" si="153"/>
        <v>0</v>
      </c>
      <c r="Y719" s="27">
        <f t="shared" si="148"/>
        <v>0.80545500149091243</v>
      </c>
      <c r="Z719" s="27">
        <f t="shared" si="149"/>
        <v>0.80545500149091243</v>
      </c>
      <c r="AA719" s="27">
        <f t="shared" si="150"/>
        <v>0.19454499850908763</v>
      </c>
      <c r="AB719" s="28">
        <f t="shared" si="151"/>
        <v>1</v>
      </c>
    </row>
    <row r="720" spans="1:28" ht="43.5" outlineLevel="2" x14ac:dyDescent="0.35">
      <c r="A720" s="15" t="s">
        <v>276</v>
      </c>
      <c r="B720" s="16" t="s">
        <v>281</v>
      </c>
      <c r="C720" s="16" t="s">
        <v>138</v>
      </c>
      <c r="D720" s="16" t="s">
        <v>296</v>
      </c>
      <c r="E720" s="16"/>
      <c r="F720" s="16" t="s">
        <v>36</v>
      </c>
      <c r="G720" s="16">
        <v>1320</v>
      </c>
      <c r="H720" s="16">
        <v>3480</v>
      </c>
      <c r="I720" s="17" t="s">
        <v>297</v>
      </c>
      <c r="J720" s="18">
        <v>1400000</v>
      </c>
      <c r="K720" s="19">
        <v>1400000</v>
      </c>
      <c r="L720" s="19">
        <v>0</v>
      </c>
      <c r="M720" s="19">
        <v>0</v>
      </c>
      <c r="N720" s="19">
        <v>0</v>
      </c>
      <c r="O720" s="19">
        <v>1400000</v>
      </c>
      <c r="P720" s="19">
        <v>0</v>
      </c>
      <c r="Q720" s="19">
        <v>0</v>
      </c>
      <c r="R720" s="19">
        <v>0</v>
      </c>
      <c r="S720" s="19">
        <v>0</v>
      </c>
      <c r="T720" s="19">
        <v>0</v>
      </c>
      <c r="U720" s="19">
        <v>1400000</v>
      </c>
      <c r="V720" s="19">
        <v>1400000</v>
      </c>
      <c r="W720" s="19">
        <v>0</v>
      </c>
      <c r="X720" s="19">
        <v>1400000</v>
      </c>
      <c r="Y720" s="20">
        <f t="shared" si="148"/>
        <v>0</v>
      </c>
      <c r="Z720" s="20">
        <f t="shared" si="149"/>
        <v>0</v>
      </c>
      <c r="AA720" s="20">
        <f t="shared" si="150"/>
        <v>0</v>
      </c>
      <c r="AB720" s="21">
        <f t="shared" si="151"/>
        <v>0</v>
      </c>
    </row>
    <row r="721" spans="1:28" outlineLevel="1" x14ac:dyDescent="0.35">
      <c r="A721" s="22"/>
      <c r="B721" s="23"/>
      <c r="C721" s="23"/>
      <c r="D721" s="23" t="s">
        <v>601</v>
      </c>
      <c r="E721" s="23"/>
      <c r="F721" s="23"/>
      <c r="G721" s="23"/>
      <c r="H721" s="23"/>
      <c r="I721" s="24"/>
      <c r="J721" s="25">
        <f t="shared" ref="J721:X721" si="154">SUBTOTAL(9,J720:J720)</f>
        <v>1400000</v>
      </c>
      <c r="K721" s="26">
        <f t="shared" si="154"/>
        <v>1400000</v>
      </c>
      <c r="L721" s="26">
        <f t="shared" si="154"/>
        <v>0</v>
      </c>
      <c r="M721" s="26">
        <f t="shared" si="154"/>
        <v>0</v>
      </c>
      <c r="N721" s="26">
        <f t="shared" si="154"/>
        <v>0</v>
      </c>
      <c r="O721" s="26">
        <f t="shared" si="154"/>
        <v>1400000</v>
      </c>
      <c r="P721" s="26">
        <f t="shared" si="154"/>
        <v>0</v>
      </c>
      <c r="Q721" s="26">
        <f t="shared" si="154"/>
        <v>0</v>
      </c>
      <c r="R721" s="26">
        <f t="shared" si="154"/>
        <v>0</v>
      </c>
      <c r="S721" s="26">
        <f t="shared" si="154"/>
        <v>0</v>
      </c>
      <c r="T721" s="26">
        <f t="shared" si="154"/>
        <v>0</v>
      </c>
      <c r="U721" s="26">
        <f t="shared" si="154"/>
        <v>1400000</v>
      </c>
      <c r="V721" s="26">
        <f t="shared" si="154"/>
        <v>1400000</v>
      </c>
      <c r="W721" s="26">
        <f t="shared" si="154"/>
        <v>0</v>
      </c>
      <c r="X721" s="26">
        <f t="shared" si="154"/>
        <v>1400000</v>
      </c>
      <c r="Y721" s="27">
        <f t="shared" si="148"/>
        <v>0</v>
      </c>
      <c r="Z721" s="27">
        <f t="shared" si="149"/>
        <v>0</v>
      </c>
      <c r="AA721" s="27">
        <f t="shared" si="150"/>
        <v>0</v>
      </c>
      <c r="AB721" s="28">
        <f t="shared" si="151"/>
        <v>0</v>
      </c>
    </row>
    <row r="722" spans="1:28" outlineLevel="2" x14ac:dyDescent="0.35">
      <c r="A722" s="15" t="s">
        <v>199</v>
      </c>
      <c r="B722" s="16" t="s">
        <v>33</v>
      </c>
      <c r="C722" s="16" t="s">
        <v>138</v>
      </c>
      <c r="D722" s="16" t="s">
        <v>268</v>
      </c>
      <c r="E722" s="16"/>
      <c r="F722" s="16" t="s">
        <v>36</v>
      </c>
      <c r="G722" s="16">
        <v>1320</v>
      </c>
      <c r="H722" s="16">
        <v>3480</v>
      </c>
      <c r="I722" s="17" t="s">
        <v>269</v>
      </c>
      <c r="J722" s="18">
        <v>14182957960</v>
      </c>
      <c r="K722" s="19">
        <v>15682957960</v>
      </c>
      <c r="L722" s="19">
        <v>0</v>
      </c>
      <c r="M722" s="19">
        <v>0</v>
      </c>
      <c r="N722" s="19">
        <v>0</v>
      </c>
      <c r="O722" s="19">
        <v>15682957960</v>
      </c>
      <c r="P722" s="19">
        <v>0</v>
      </c>
      <c r="Q722" s="19">
        <v>599330873.79999995</v>
      </c>
      <c r="R722" s="19">
        <v>0</v>
      </c>
      <c r="S722" s="19">
        <v>15083627086.200001</v>
      </c>
      <c r="T722" s="19">
        <v>14755471952.469999</v>
      </c>
      <c r="U722" s="19">
        <v>0</v>
      </c>
      <c r="V722" s="19">
        <v>0</v>
      </c>
      <c r="W722" s="19">
        <v>0</v>
      </c>
      <c r="X722" s="19">
        <v>0</v>
      </c>
      <c r="Y722" s="20">
        <f t="shared" si="148"/>
        <v>0.9617845769064346</v>
      </c>
      <c r="Z722" s="20">
        <f t="shared" si="149"/>
        <v>0.9617845769064346</v>
      </c>
      <c r="AA722" s="20">
        <f t="shared" si="150"/>
        <v>3.8215423093565438E-2</v>
      </c>
      <c r="AB722" s="21">
        <f t="shared" si="151"/>
        <v>1</v>
      </c>
    </row>
    <row r="723" spans="1:28" outlineLevel="1" x14ac:dyDescent="0.35">
      <c r="A723" s="22"/>
      <c r="B723" s="23"/>
      <c r="C723" s="23"/>
      <c r="D723" s="23" t="s">
        <v>602</v>
      </c>
      <c r="E723" s="23"/>
      <c r="F723" s="23"/>
      <c r="G723" s="23"/>
      <c r="H723" s="23"/>
      <c r="I723" s="24"/>
      <c r="J723" s="25">
        <f t="shared" ref="J723:X723" si="155">SUBTOTAL(9,J722:J722)</f>
        <v>14182957960</v>
      </c>
      <c r="K723" s="26">
        <f t="shared" si="155"/>
        <v>15682957960</v>
      </c>
      <c r="L723" s="26">
        <f t="shared" si="155"/>
        <v>0</v>
      </c>
      <c r="M723" s="26">
        <f t="shared" si="155"/>
        <v>0</v>
      </c>
      <c r="N723" s="26">
        <f t="shared" si="155"/>
        <v>0</v>
      </c>
      <c r="O723" s="26">
        <f t="shared" si="155"/>
        <v>15682957960</v>
      </c>
      <c r="P723" s="26">
        <f t="shared" si="155"/>
        <v>0</v>
      </c>
      <c r="Q723" s="26">
        <f t="shared" si="155"/>
        <v>599330873.79999995</v>
      </c>
      <c r="R723" s="26">
        <f t="shared" si="155"/>
        <v>0</v>
      </c>
      <c r="S723" s="26">
        <f t="shared" si="155"/>
        <v>15083627086.200001</v>
      </c>
      <c r="T723" s="26">
        <f t="shared" si="155"/>
        <v>14755471952.469999</v>
      </c>
      <c r="U723" s="26">
        <f t="shared" si="155"/>
        <v>0</v>
      </c>
      <c r="V723" s="26">
        <f t="shared" si="155"/>
        <v>0</v>
      </c>
      <c r="W723" s="26">
        <f t="shared" si="155"/>
        <v>0</v>
      </c>
      <c r="X723" s="26">
        <f t="shared" si="155"/>
        <v>0</v>
      </c>
      <c r="Y723" s="27">
        <f t="shared" si="148"/>
        <v>0.9617845769064346</v>
      </c>
      <c r="Z723" s="27">
        <f t="shared" si="149"/>
        <v>0.9617845769064346</v>
      </c>
      <c r="AA723" s="27">
        <f t="shared" si="150"/>
        <v>3.8215423093565438E-2</v>
      </c>
      <c r="AB723" s="28">
        <f t="shared" si="151"/>
        <v>1</v>
      </c>
    </row>
    <row r="724" spans="1:28" ht="29" outlineLevel="2" x14ac:dyDescent="0.35">
      <c r="A724" s="15" t="s">
        <v>32</v>
      </c>
      <c r="B724" s="16" t="s">
        <v>33</v>
      </c>
      <c r="C724" s="16" t="s">
        <v>138</v>
      </c>
      <c r="D724" s="16" t="s">
        <v>173</v>
      </c>
      <c r="E724" s="16"/>
      <c r="F724" s="16" t="s">
        <v>36</v>
      </c>
      <c r="G724" s="16">
        <v>1320</v>
      </c>
      <c r="H724" s="16">
        <v>3480</v>
      </c>
      <c r="I724" s="17" t="s">
        <v>174</v>
      </c>
      <c r="J724" s="18">
        <v>33373928</v>
      </c>
      <c r="K724" s="19">
        <v>33373928</v>
      </c>
      <c r="L724" s="19">
        <v>0</v>
      </c>
      <c r="M724" s="19">
        <v>0</v>
      </c>
      <c r="N724" s="19">
        <v>0</v>
      </c>
      <c r="O724" s="19">
        <v>33373928</v>
      </c>
      <c r="P724" s="19">
        <v>0</v>
      </c>
      <c r="Q724" s="19">
        <v>0</v>
      </c>
      <c r="R724" s="19">
        <v>0</v>
      </c>
      <c r="S724" s="19">
        <v>23717574.120000001</v>
      </c>
      <c r="T724" s="19">
        <v>23717574.120000001</v>
      </c>
      <c r="U724" s="19">
        <v>9656353.8800000008</v>
      </c>
      <c r="V724" s="19">
        <v>9656353.8800000008</v>
      </c>
      <c r="W724" s="19">
        <v>0</v>
      </c>
      <c r="X724" s="19">
        <v>9656353.879999999</v>
      </c>
      <c r="Y724" s="20">
        <f t="shared" si="148"/>
        <v>0.71066175129280562</v>
      </c>
      <c r="Z724" s="20">
        <f t="shared" si="149"/>
        <v>0.71066175129280562</v>
      </c>
      <c r="AA724" s="20">
        <f t="shared" si="150"/>
        <v>0</v>
      </c>
      <c r="AB724" s="21">
        <f t="shared" si="151"/>
        <v>0.71066175129280562</v>
      </c>
    </row>
    <row r="725" spans="1:28" ht="29" outlineLevel="2" x14ac:dyDescent="0.35">
      <c r="A725" s="15" t="s">
        <v>199</v>
      </c>
      <c r="B725" s="16" t="s">
        <v>33</v>
      </c>
      <c r="C725" s="16" t="s">
        <v>138</v>
      </c>
      <c r="D725" s="16" t="s">
        <v>173</v>
      </c>
      <c r="E725" s="16"/>
      <c r="F725" s="16" t="s">
        <v>36</v>
      </c>
      <c r="G725" s="16">
        <v>1320</v>
      </c>
      <c r="H725" s="16">
        <v>3480</v>
      </c>
      <c r="I725" s="17" t="s">
        <v>174</v>
      </c>
      <c r="J725" s="18">
        <v>50211610</v>
      </c>
      <c r="K725" s="19">
        <v>50211610</v>
      </c>
      <c r="L725" s="19">
        <v>0</v>
      </c>
      <c r="M725" s="19">
        <v>0</v>
      </c>
      <c r="N725" s="19">
        <v>0</v>
      </c>
      <c r="O725" s="19">
        <v>50211610</v>
      </c>
      <c r="P725" s="19">
        <v>0</v>
      </c>
      <c r="Q725" s="19">
        <v>0</v>
      </c>
      <c r="R725" s="19">
        <v>0</v>
      </c>
      <c r="S725" s="19">
        <v>27399755.780000001</v>
      </c>
      <c r="T725" s="19">
        <v>27399755.780000001</v>
      </c>
      <c r="U725" s="19">
        <v>22811854.219999999</v>
      </c>
      <c r="V725" s="19">
        <v>22811854.219999999</v>
      </c>
      <c r="W725" s="19">
        <v>0</v>
      </c>
      <c r="X725" s="19">
        <v>22811854.219999999</v>
      </c>
      <c r="Y725" s="20">
        <f t="shared" si="148"/>
        <v>0.5456856647297309</v>
      </c>
      <c r="Z725" s="20">
        <f t="shared" si="149"/>
        <v>0.5456856647297309</v>
      </c>
      <c r="AA725" s="20">
        <f t="shared" si="150"/>
        <v>0</v>
      </c>
      <c r="AB725" s="21">
        <f t="shared" si="151"/>
        <v>0.5456856647297309</v>
      </c>
    </row>
    <row r="726" spans="1:28" ht="29" outlineLevel="2" x14ac:dyDescent="0.35">
      <c r="A726" s="15" t="s">
        <v>276</v>
      </c>
      <c r="B726" s="16" t="s">
        <v>277</v>
      </c>
      <c r="C726" s="16" t="s">
        <v>138</v>
      </c>
      <c r="D726" s="16" t="s">
        <v>173</v>
      </c>
      <c r="E726" s="16"/>
      <c r="F726" s="16" t="s">
        <v>36</v>
      </c>
      <c r="G726" s="16">
        <v>1320</v>
      </c>
      <c r="H726" s="16">
        <v>3480</v>
      </c>
      <c r="I726" s="17" t="s">
        <v>174</v>
      </c>
      <c r="J726" s="18">
        <v>492871</v>
      </c>
      <c r="K726" s="19">
        <v>1742871</v>
      </c>
      <c r="L726" s="19">
        <v>0</v>
      </c>
      <c r="M726" s="19">
        <v>0</v>
      </c>
      <c r="N726" s="19">
        <v>0</v>
      </c>
      <c r="O726" s="19">
        <v>1742871</v>
      </c>
      <c r="P726" s="19">
        <v>0</v>
      </c>
      <c r="Q726" s="19">
        <v>0</v>
      </c>
      <c r="R726" s="19">
        <v>0</v>
      </c>
      <c r="S726" s="19">
        <v>664861.30000000005</v>
      </c>
      <c r="T726" s="19">
        <v>664861.30000000005</v>
      </c>
      <c r="U726" s="19">
        <v>1078009.7</v>
      </c>
      <c r="V726" s="19">
        <v>1078009.7</v>
      </c>
      <c r="W726" s="19">
        <v>0</v>
      </c>
      <c r="X726" s="19">
        <v>1078009.7</v>
      </c>
      <c r="Y726" s="20">
        <f t="shared" si="148"/>
        <v>0.38147476204492475</v>
      </c>
      <c r="Z726" s="20">
        <f t="shared" si="149"/>
        <v>0.38147476204492475</v>
      </c>
      <c r="AA726" s="20">
        <f t="shared" si="150"/>
        <v>0</v>
      </c>
      <c r="AB726" s="21">
        <f t="shared" si="151"/>
        <v>0.38147476204492475</v>
      </c>
    </row>
    <row r="727" spans="1:28" ht="29" outlineLevel="2" x14ac:dyDescent="0.35">
      <c r="A727" s="15" t="s">
        <v>276</v>
      </c>
      <c r="B727" s="16" t="s">
        <v>281</v>
      </c>
      <c r="C727" s="16" t="s">
        <v>138</v>
      </c>
      <c r="D727" s="16" t="s">
        <v>173</v>
      </c>
      <c r="E727" s="16"/>
      <c r="F727" s="16" t="s">
        <v>36</v>
      </c>
      <c r="G727" s="16">
        <v>1320</v>
      </c>
      <c r="H727" s="16">
        <v>3480</v>
      </c>
      <c r="I727" s="17" t="s">
        <v>174</v>
      </c>
      <c r="J727" s="18">
        <v>62259920</v>
      </c>
      <c r="K727" s="19">
        <v>51259920</v>
      </c>
      <c r="L727" s="19">
        <v>0</v>
      </c>
      <c r="M727" s="19">
        <v>0</v>
      </c>
      <c r="N727" s="19">
        <v>0</v>
      </c>
      <c r="O727" s="19">
        <v>51259920</v>
      </c>
      <c r="P727" s="19">
        <v>0</v>
      </c>
      <c r="Q727" s="19">
        <v>0</v>
      </c>
      <c r="R727" s="19">
        <v>0</v>
      </c>
      <c r="S727" s="19">
        <v>19121907.800000001</v>
      </c>
      <c r="T727" s="19">
        <v>19121907.800000001</v>
      </c>
      <c r="U727" s="19">
        <v>32138012.199999999</v>
      </c>
      <c r="V727" s="19">
        <v>32138012.199999999</v>
      </c>
      <c r="W727" s="19">
        <v>0</v>
      </c>
      <c r="X727" s="19">
        <v>32138012.199999999</v>
      </c>
      <c r="Y727" s="20">
        <f t="shared" si="148"/>
        <v>0.37303819046147557</v>
      </c>
      <c r="Z727" s="20">
        <f t="shared" si="149"/>
        <v>0.37303819046147557</v>
      </c>
      <c r="AA727" s="20">
        <f t="shared" si="150"/>
        <v>0</v>
      </c>
      <c r="AB727" s="21">
        <f t="shared" si="151"/>
        <v>0.37303819046147557</v>
      </c>
    </row>
    <row r="728" spans="1:28" ht="29" outlineLevel="2" x14ac:dyDescent="0.35">
      <c r="A728" s="15" t="s">
        <v>276</v>
      </c>
      <c r="B728" s="16" t="s">
        <v>309</v>
      </c>
      <c r="C728" s="16" t="s">
        <v>138</v>
      </c>
      <c r="D728" s="16" t="s">
        <v>173</v>
      </c>
      <c r="E728" s="16"/>
      <c r="F728" s="16" t="s">
        <v>36</v>
      </c>
      <c r="G728" s="16">
        <v>1320</v>
      </c>
      <c r="H728" s="16">
        <v>3480</v>
      </c>
      <c r="I728" s="17" t="s">
        <v>174</v>
      </c>
      <c r="J728" s="18">
        <v>4622194</v>
      </c>
      <c r="K728" s="19">
        <v>29622194</v>
      </c>
      <c r="L728" s="19">
        <v>0</v>
      </c>
      <c r="M728" s="19">
        <v>0</v>
      </c>
      <c r="N728" s="19">
        <v>0</v>
      </c>
      <c r="O728" s="19">
        <v>29622194</v>
      </c>
      <c r="P728" s="19">
        <v>0</v>
      </c>
      <c r="Q728" s="19">
        <v>0</v>
      </c>
      <c r="R728" s="19">
        <v>0</v>
      </c>
      <c r="S728" s="19">
        <v>19648180.149999999</v>
      </c>
      <c r="T728" s="19">
        <v>19648180.149999999</v>
      </c>
      <c r="U728" s="19">
        <v>9974013.8499999996</v>
      </c>
      <c r="V728" s="19">
        <v>9974013.8499999996</v>
      </c>
      <c r="W728" s="19">
        <v>0</v>
      </c>
      <c r="X728" s="19">
        <v>9974013.8500000015</v>
      </c>
      <c r="Y728" s="20">
        <f t="shared" si="148"/>
        <v>0.66329253498238516</v>
      </c>
      <c r="Z728" s="20">
        <f t="shared" si="149"/>
        <v>0.66329253498238516</v>
      </c>
      <c r="AA728" s="20">
        <f t="shared" si="150"/>
        <v>0</v>
      </c>
      <c r="AB728" s="21">
        <f t="shared" si="151"/>
        <v>0.66329253498238516</v>
      </c>
    </row>
    <row r="729" spans="1:28" ht="29" outlineLevel="2" x14ac:dyDescent="0.35">
      <c r="A729" s="15" t="s">
        <v>317</v>
      </c>
      <c r="B729" s="16" t="s">
        <v>33</v>
      </c>
      <c r="C729" s="16" t="s">
        <v>138</v>
      </c>
      <c r="D729" s="16" t="s">
        <v>173</v>
      </c>
      <c r="E729" s="16"/>
      <c r="F729" s="16" t="s">
        <v>36</v>
      </c>
      <c r="G729" s="16">
        <v>1320</v>
      </c>
      <c r="H729" s="16">
        <v>3480</v>
      </c>
      <c r="I729" s="17" t="s">
        <v>174</v>
      </c>
      <c r="J729" s="18">
        <v>16421294</v>
      </c>
      <c r="K729" s="19">
        <v>16421294</v>
      </c>
      <c r="L729" s="19">
        <v>0</v>
      </c>
      <c r="M729" s="19">
        <v>0</v>
      </c>
      <c r="N729" s="19">
        <v>0</v>
      </c>
      <c r="O729" s="19">
        <v>16421294</v>
      </c>
      <c r="P729" s="19">
        <v>0</v>
      </c>
      <c r="Q729" s="19">
        <v>46633.34</v>
      </c>
      <c r="R729" s="19">
        <v>0</v>
      </c>
      <c r="S729" s="19">
        <v>8632428.9800000004</v>
      </c>
      <c r="T729" s="19">
        <v>8632428.9800000004</v>
      </c>
      <c r="U729" s="19">
        <v>7742231.6799999997</v>
      </c>
      <c r="V729" s="19">
        <v>7742231.6799999997</v>
      </c>
      <c r="W729" s="19">
        <v>0</v>
      </c>
      <c r="X729" s="19">
        <v>7742231.6799999997</v>
      </c>
      <c r="Y729" s="20">
        <f t="shared" si="148"/>
        <v>0.52568506355223898</v>
      </c>
      <c r="Z729" s="20">
        <f t="shared" si="149"/>
        <v>0.52568506355223898</v>
      </c>
      <c r="AA729" s="20">
        <f t="shared" si="150"/>
        <v>2.8398090917804647E-3</v>
      </c>
      <c r="AB729" s="21">
        <f t="shared" si="151"/>
        <v>0.52852487264401948</v>
      </c>
    </row>
    <row r="730" spans="1:28" ht="29" outlineLevel="2" x14ac:dyDescent="0.35">
      <c r="A730" s="15" t="s">
        <v>326</v>
      </c>
      <c r="B730" s="16" t="s">
        <v>33</v>
      </c>
      <c r="C730" s="16" t="s">
        <v>138</v>
      </c>
      <c r="D730" s="16" t="s">
        <v>173</v>
      </c>
      <c r="E730" s="16"/>
      <c r="F730" s="16" t="s">
        <v>36</v>
      </c>
      <c r="G730" s="16">
        <v>1320</v>
      </c>
      <c r="H730" s="16">
        <v>3480</v>
      </c>
      <c r="I730" s="17" t="s">
        <v>174</v>
      </c>
      <c r="J730" s="18">
        <v>36001744</v>
      </c>
      <c r="K730" s="19">
        <v>36001744</v>
      </c>
      <c r="L730" s="19">
        <v>0</v>
      </c>
      <c r="M730" s="19">
        <v>0</v>
      </c>
      <c r="N730" s="19">
        <v>0</v>
      </c>
      <c r="O730" s="19">
        <v>36001744</v>
      </c>
      <c r="P730" s="19">
        <v>0</v>
      </c>
      <c r="Q730" s="19">
        <v>0</v>
      </c>
      <c r="R730" s="19">
        <v>0</v>
      </c>
      <c r="S730" s="19">
        <v>23262537.559999999</v>
      </c>
      <c r="T730" s="19">
        <v>23262537.559999999</v>
      </c>
      <c r="U730" s="19">
        <v>12739206.439999999</v>
      </c>
      <c r="V730" s="19">
        <v>12739206.439999999</v>
      </c>
      <c r="W730" s="19">
        <v>0</v>
      </c>
      <c r="X730" s="19">
        <v>12739206.440000001</v>
      </c>
      <c r="Y730" s="20">
        <f t="shared" si="148"/>
        <v>0.64615029649674749</v>
      </c>
      <c r="Z730" s="20">
        <f t="shared" si="149"/>
        <v>0.64615029649674749</v>
      </c>
      <c r="AA730" s="20">
        <f t="shared" si="150"/>
        <v>0</v>
      </c>
      <c r="AB730" s="21">
        <f t="shared" si="151"/>
        <v>0.64615029649674749</v>
      </c>
    </row>
    <row r="731" spans="1:28" ht="29" outlineLevel="2" x14ac:dyDescent="0.35">
      <c r="A731" s="15" t="s">
        <v>341</v>
      </c>
      <c r="B731" s="16" t="s">
        <v>33</v>
      </c>
      <c r="C731" s="16" t="s">
        <v>138</v>
      </c>
      <c r="D731" s="16" t="s">
        <v>173</v>
      </c>
      <c r="E731" s="16"/>
      <c r="F731" s="16" t="s">
        <v>36</v>
      </c>
      <c r="G731" s="16">
        <v>1320</v>
      </c>
      <c r="H731" s="16">
        <v>3480</v>
      </c>
      <c r="I731" s="17" t="s">
        <v>174</v>
      </c>
      <c r="J731" s="18">
        <v>14921469</v>
      </c>
      <c r="K731" s="19">
        <v>14921469</v>
      </c>
      <c r="L731" s="19">
        <v>0</v>
      </c>
      <c r="M731" s="19">
        <v>0</v>
      </c>
      <c r="N731" s="19">
        <v>0</v>
      </c>
      <c r="O731" s="19">
        <v>14921469</v>
      </c>
      <c r="P731" s="19">
        <v>0</v>
      </c>
      <c r="Q731" s="19">
        <v>0</v>
      </c>
      <c r="R731" s="19">
        <v>0</v>
      </c>
      <c r="S731" s="19">
        <v>5205859.5999999996</v>
      </c>
      <c r="T731" s="19">
        <v>5205859.5999999996</v>
      </c>
      <c r="U731" s="19">
        <v>9715609.4000000004</v>
      </c>
      <c r="V731" s="19">
        <v>9715609.4000000004</v>
      </c>
      <c r="W731" s="19">
        <v>0</v>
      </c>
      <c r="X731" s="19">
        <v>9715609.4000000004</v>
      </c>
      <c r="Y731" s="20">
        <f t="shared" si="148"/>
        <v>0.34888385319166632</v>
      </c>
      <c r="Z731" s="20">
        <f t="shared" si="149"/>
        <v>0.34888385319166632</v>
      </c>
      <c r="AA731" s="20">
        <f t="shared" si="150"/>
        <v>0</v>
      </c>
      <c r="AB731" s="21">
        <f t="shared" si="151"/>
        <v>0.34888385319166632</v>
      </c>
    </row>
    <row r="732" spans="1:28" ht="29" outlineLevel="2" x14ac:dyDescent="0.35">
      <c r="A732" s="15" t="s">
        <v>346</v>
      </c>
      <c r="B732" s="16" t="s">
        <v>33</v>
      </c>
      <c r="C732" s="16" t="s">
        <v>138</v>
      </c>
      <c r="D732" s="16" t="s">
        <v>173</v>
      </c>
      <c r="E732" s="16"/>
      <c r="F732" s="16" t="s">
        <v>36</v>
      </c>
      <c r="G732" s="16">
        <v>1320</v>
      </c>
      <c r="H732" s="16">
        <v>3480</v>
      </c>
      <c r="I732" s="17" t="s">
        <v>174</v>
      </c>
      <c r="J732" s="18">
        <v>247371748</v>
      </c>
      <c r="K732" s="19">
        <v>248871748</v>
      </c>
      <c r="L732" s="19">
        <v>0</v>
      </c>
      <c r="M732" s="19">
        <v>0</v>
      </c>
      <c r="N732" s="19">
        <v>20000000</v>
      </c>
      <c r="O732" s="19">
        <v>268871748</v>
      </c>
      <c r="P732" s="19">
        <v>0</v>
      </c>
      <c r="Q732" s="19">
        <v>344346.3</v>
      </c>
      <c r="R732" s="19">
        <v>0</v>
      </c>
      <c r="S732" s="19">
        <v>230852437.66999999</v>
      </c>
      <c r="T732" s="19">
        <v>230852437.66999999</v>
      </c>
      <c r="U732" s="19">
        <v>17674964.030000001</v>
      </c>
      <c r="V732" s="19">
        <v>17674964.030000001</v>
      </c>
      <c r="W732" s="19">
        <v>0</v>
      </c>
      <c r="X732" s="19">
        <v>37674964.030000001</v>
      </c>
      <c r="Y732" s="20">
        <f t="shared" si="148"/>
        <v>0.92759599884354882</v>
      </c>
      <c r="Z732" s="20">
        <f t="shared" si="149"/>
        <v>0.85859685663218133</v>
      </c>
      <c r="AA732" s="20">
        <f t="shared" si="150"/>
        <v>1.280708376991695E-3</v>
      </c>
      <c r="AB732" s="21">
        <f t="shared" si="151"/>
        <v>0.85987756500917301</v>
      </c>
    </row>
    <row r="733" spans="1:28" ht="29" outlineLevel="2" x14ac:dyDescent="0.35">
      <c r="A733" s="15" t="s">
        <v>353</v>
      </c>
      <c r="B733" s="16" t="s">
        <v>33</v>
      </c>
      <c r="C733" s="16" t="s">
        <v>138</v>
      </c>
      <c r="D733" s="16" t="s">
        <v>173</v>
      </c>
      <c r="E733" s="16"/>
      <c r="F733" s="16" t="s">
        <v>36</v>
      </c>
      <c r="G733" s="16">
        <v>1320</v>
      </c>
      <c r="H733" s="16">
        <v>3460</v>
      </c>
      <c r="I733" s="17" t="s">
        <v>174</v>
      </c>
      <c r="J733" s="18">
        <v>6461571</v>
      </c>
      <c r="K733" s="19">
        <v>9461571</v>
      </c>
      <c r="L733" s="19">
        <v>0</v>
      </c>
      <c r="M733" s="19">
        <v>0</v>
      </c>
      <c r="N733" s="19">
        <v>0</v>
      </c>
      <c r="O733" s="19">
        <v>9461571</v>
      </c>
      <c r="P733" s="19">
        <v>0</v>
      </c>
      <c r="Q733" s="19">
        <v>0</v>
      </c>
      <c r="R733" s="19">
        <v>0</v>
      </c>
      <c r="S733" s="19">
        <v>3000668.25</v>
      </c>
      <c r="T733" s="19">
        <v>3000668.25</v>
      </c>
      <c r="U733" s="19">
        <v>6460902.75</v>
      </c>
      <c r="V733" s="19">
        <v>6460902.75</v>
      </c>
      <c r="W733" s="19">
        <v>0</v>
      </c>
      <c r="X733" s="19">
        <v>6460902.75</v>
      </c>
      <c r="Y733" s="20">
        <f t="shared" si="148"/>
        <v>0.31714270811897938</v>
      </c>
      <c r="Z733" s="20">
        <f t="shared" si="149"/>
        <v>0.31714270811897938</v>
      </c>
      <c r="AA733" s="20">
        <f t="shared" si="150"/>
        <v>0</v>
      </c>
      <c r="AB733" s="21">
        <f t="shared" si="151"/>
        <v>0.31714270811897938</v>
      </c>
    </row>
    <row r="734" spans="1:28" ht="29" outlineLevel="2" x14ac:dyDescent="0.35">
      <c r="A734" s="15" t="s">
        <v>385</v>
      </c>
      <c r="B734" s="16" t="s">
        <v>277</v>
      </c>
      <c r="C734" s="16" t="s">
        <v>138</v>
      </c>
      <c r="D734" s="16" t="s">
        <v>173</v>
      </c>
      <c r="E734" s="16"/>
      <c r="F734" s="16" t="s">
        <v>36</v>
      </c>
      <c r="G734" s="16">
        <v>1320</v>
      </c>
      <c r="H734" s="16">
        <v>3410</v>
      </c>
      <c r="I734" s="17" t="s">
        <v>174</v>
      </c>
      <c r="J734" s="18">
        <v>2860596288</v>
      </c>
      <c r="K734" s="19">
        <v>6817823995</v>
      </c>
      <c r="L734" s="19">
        <v>0</v>
      </c>
      <c r="M734" s="19">
        <v>0</v>
      </c>
      <c r="N734" s="19">
        <v>0</v>
      </c>
      <c r="O734" s="19">
        <v>6817823995</v>
      </c>
      <c r="P734" s="19">
        <v>0</v>
      </c>
      <c r="Q734" s="19">
        <v>707615.73</v>
      </c>
      <c r="R734" s="19">
        <v>0</v>
      </c>
      <c r="S734" s="19">
        <v>5795381414.6099997</v>
      </c>
      <c r="T734" s="19">
        <v>5795381414.6099997</v>
      </c>
      <c r="U734" s="19">
        <v>1021734964.66</v>
      </c>
      <c r="V734" s="19">
        <v>1021734964.66</v>
      </c>
      <c r="W734" s="19">
        <v>0</v>
      </c>
      <c r="X734" s="19">
        <v>1021734964.6600008</v>
      </c>
      <c r="Y734" s="20">
        <f t="shared" si="148"/>
        <v>0.85003388454441897</v>
      </c>
      <c r="Z734" s="20">
        <f t="shared" si="149"/>
        <v>0.85003388454441897</v>
      </c>
      <c r="AA734" s="20">
        <f t="shared" si="150"/>
        <v>1.0378908732741493E-4</v>
      </c>
      <c r="AB734" s="21">
        <f t="shared" si="151"/>
        <v>0.85013767363174642</v>
      </c>
    </row>
    <row r="735" spans="1:28" ht="29" outlineLevel="2" x14ac:dyDescent="0.35">
      <c r="A735" s="15" t="s">
        <v>385</v>
      </c>
      <c r="B735" s="16" t="s">
        <v>281</v>
      </c>
      <c r="C735" s="16" t="s">
        <v>138</v>
      </c>
      <c r="D735" s="16" t="s">
        <v>173</v>
      </c>
      <c r="E735" s="16"/>
      <c r="F735" s="16" t="s">
        <v>36</v>
      </c>
      <c r="G735" s="16">
        <v>1320</v>
      </c>
      <c r="H735" s="16">
        <v>3420</v>
      </c>
      <c r="I735" s="17" t="s">
        <v>174</v>
      </c>
      <c r="J735" s="18">
        <v>2279123048</v>
      </c>
      <c r="K735" s="19">
        <v>3529123048</v>
      </c>
      <c r="L735" s="19">
        <v>0</v>
      </c>
      <c r="M735" s="19">
        <v>0</v>
      </c>
      <c r="N735" s="19">
        <v>0</v>
      </c>
      <c r="O735" s="19">
        <v>3529123048</v>
      </c>
      <c r="P735" s="19">
        <v>0</v>
      </c>
      <c r="Q735" s="19">
        <v>1862265.9</v>
      </c>
      <c r="R735" s="19">
        <v>0</v>
      </c>
      <c r="S735" s="19">
        <v>2862037001.4699998</v>
      </c>
      <c r="T735" s="19">
        <v>2862037001.4699998</v>
      </c>
      <c r="U735" s="19">
        <v>665223780.63</v>
      </c>
      <c r="V735" s="19">
        <v>665223780.63</v>
      </c>
      <c r="W735" s="19">
        <v>0</v>
      </c>
      <c r="X735" s="19">
        <v>665223780.63000011</v>
      </c>
      <c r="Y735" s="20">
        <f t="shared" si="148"/>
        <v>0.81097682414104355</v>
      </c>
      <c r="Z735" s="20">
        <f t="shared" si="149"/>
        <v>0.81097682414104355</v>
      </c>
      <c r="AA735" s="20">
        <f t="shared" si="150"/>
        <v>5.2768517126524403E-4</v>
      </c>
      <c r="AB735" s="21">
        <f t="shared" si="151"/>
        <v>0.81150450931230877</v>
      </c>
    </row>
    <row r="736" spans="1:28" ht="29" outlineLevel="2" x14ac:dyDescent="0.35">
      <c r="A736" s="15" t="s">
        <v>385</v>
      </c>
      <c r="B736" s="16" t="s">
        <v>309</v>
      </c>
      <c r="C736" s="16" t="s">
        <v>138</v>
      </c>
      <c r="D736" s="16" t="s">
        <v>173</v>
      </c>
      <c r="E736" s="16"/>
      <c r="F736" s="16" t="s">
        <v>36</v>
      </c>
      <c r="G736" s="16">
        <v>1320</v>
      </c>
      <c r="H736" s="16">
        <v>3420</v>
      </c>
      <c r="I736" s="17" t="s">
        <v>174</v>
      </c>
      <c r="J736" s="18">
        <v>1563208843</v>
      </c>
      <c r="K736" s="19">
        <v>2113208843</v>
      </c>
      <c r="L736" s="19">
        <v>0</v>
      </c>
      <c r="M736" s="19">
        <v>0</v>
      </c>
      <c r="N736" s="19">
        <v>0</v>
      </c>
      <c r="O736" s="19">
        <v>2113208843</v>
      </c>
      <c r="P736" s="19">
        <v>0</v>
      </c>
      <c r="Q736" s="19">
        <v>425446.45</v>
      </c>
      <c r="R736" s="19">
        <v>0</v>
      </c>
      <c r="S736" s="19">
        <v>1763156213.98</v>
      </c>
      <c r="T736" s="19">
        <v>1763156213.98</v>
      </c>
      <c r="U736" s="19">
        <v>349627182.56999999</v>
      </c>
      <c r="V736" s="19">
        <v>349627182.56999999</v>
      </c>
      <c r="W736" s="19">
        <v>0</v>
      </c>
      <c r="X736" s="19">
        <v>349627182.56999993</v>
      </c>
      <c r="Y736" s="20">
        <f t="shared" si="148"/>
        <v>0.83435019677323963</v>
      </c>
      <c r="Z736" s="20">
        <f t="shared" si="149"/>
        <v>0.83435019677323963</v>
      </c>
      <c r="AA736" s="20">
        <f t="shared" si="150"/>
        <v>2.0132721449150212E-4</v>
      </c>
      <c r="AB736" s="21">
        <f t="shared" si="151"/>
        <v>0.83455152398773114</v>
      </c>
    </row>
    <row r="737" spans="1:28" ht="29" outlineLevel="2" x14ac:dyDescent="0.35">
      <c r="A737" s="15" t="s">
        <v>385</v>
      </c>
      <c r="B737" s="16" t="s">
        <v>475</v>
      </c>
      <c r="C737" s="16" t="s">
        <v>138</v>
      </c>
      <c r="D737" s="16" t="s">
        <v>173</v>
      </c>
      <c r="E737" s="16"/>
      <c r="F737" s="16" t="s">
        <v>36</v>
      </c>
      <c r="G737" s="16">
        <v>1320</v>
      </c>
      <c r="H737" s="16">
        <v>3480</v>
      </c>
      <c r="I737" s="17" t="s">
        <v>174</v>
      </c>
      <c r="J737" s="18">
        <v>1363575150</v>
      </c>
      <c r="K737" s="19">
        <v>1513575150</v>
      </c>
      <c r="L737" s="19">
        <v>0</v>
      </c>
      <c r="M737" s="19">
        <v>0</v>
      </c>
      <c r="N737" s="19">
        <v>0</v>
      </c>
      <c r="O737" s="19">
        <v>1513575150</v>
      </c>
      <c r="P737" s="19">
        <v>0</v>
      </c>
      <c r="Q737" s="19">
        <v>70804.929999999993</v>
      </c>
      <c r="R737" s="19">
        <v>0</v>
      </c>
      <c r="S737" s="19">
        <v>1264928080.54</v>
      </c>
      <c r="T737" s="19">
        <v>1264928080.54</v>
      </c>
      <c r="U737" s="19">
        <v>248576264.53</v>
      </c>
      <c r="V737" s="19">
        <v>248576264.53</v>
      </c>
      <c r="W737" s="19">
        <v>0</v>
      </c>
      <c r="X737" s="19">
        <v>248576264.52999997</v>
      </c>
      <c r="Y737" s="20">
        <f t="shared" si="148"/>
        <v>0.83572201918087774</v>
      </c>
      <c r="Z737" s="20">
        <f t="shared" si="149"/>
        <v>0.83572201918087774</v>
      </c>
      <c r="AA737" s="20">
        <f t="shared" si="150"/>
        <v>4.677992367937594E-5</v>
      </c>
      <c r="AB737" s="21">
        <f t="shared" si="151"/>
        <v>0.83576879910455715</v>
      </c>
    </row>
    <row r="738" spans="1:28" ht="29" outlineLevel="2" x14ac:dyDescent="0.35">
      <c r="A738" s="15" t="s">
        <v>385</v>
      </c>
      <c r="B738" s="16" t="s">
        <v>498</v>
      </c>
      <c r="C738" s="16" t="s">
        <v>138</v>
      </c>
      <c r="D738" s="16" t="s">
        <v>173</v>
      </c>
      <c r="E738" s="16"/>
      <c r="F738" s="16" t="s">
        <v>36</v>
      </c>
      <c r="G738" s="16">
        <v>1320</v>
      </c>
      <c r="H738" s="16">
        <v>3480</v>
      </c>
      <c r="I738" s="17" t="s">
        <v>174</v>
      </c>
      <c r="J738" s="18">
        <v>668180105</v>
      </c>
      <c r="K738" s="19">
        <v>1018180105</v>
      </c>
      <c r="L738" s="19">
        <v>0</v>
      </c>
      <c r="M738" s="19">
        <v>0</v>
      </c>
      <c r="N738" s="19">
        <v>0</v>
      </c>
      <c r="O738" s="19">
        <v>1018180105</v>
      </c>
      <c r="P738" s="19">
        <v>0</v>
      </c>
      <c r="Q738" s="19">
        <v>275758.49</v>
      </c>
      <c r="R738" s="19">
        <v>0</v>
      </c>
      <c r="S738" s="19">
        <v>834252453.37</v>
      </c>
      <c r="T738" s="19">
        <v>834252453.37</v>
      </c>
      <c r="U738" s="19">
        <v>183651893.13999999</v>
      </c>
      <c r="V738" s="19">
        <v>183651893.13999999</v>
      </c>
      <c r="W738" s="19">
        <v>0</v>
      </c>
      <c r="X738" s="19">
        <v>183651893.13999999</v>
      </c>
      <c r="Y738" s="20">
        <f t="shared" si="148"/>
        <v>0.81935646677166218</v>
      </c>
      <c r="Z738" s="20">
        <f t="shared" si="149"/>
        <v>0.81935646677166218</v>
      </c>
      <c r="AA738" s="20">
        <f t="shared" si="150"/>
        <v>2.7083468695354246E-4</v>
      </c>
      <c r="AB738" s="21">
        <f t="shared" si="151"/>
        <v>0.81962730145861573</v>
      </c>
    </row>
    <row r="739" spans="1:28" outlineLevel="1" x14ac:dyDescent="0.35">
      <c r="A739" s="22"/>
      <c r="B739" s="23"/>
      <c r="C739" s="23"/>
      <c r="D739" s="23" t="s">
        <v>603</v>
      </c>
      <c r="E739" s="23"/>
      <c r="F739" s="23"/>
      <c r="G739" s="23"/>
      <c r="H739" s="23"/>
      <c r="I739" s="24"/>
      <c r="J739" s="25">
        <f t="shared" ref="J739:X739" si="156">SUBTOTAL(9,J724:J738)</f>
        <v>9206821783</v>
      </c>
      <c r="K739" s="26">
        <f t="shared" si="156"/>
        <v>15483799490</v>
      </c>
      <c r="L739" s="26">
        <f t="shared" si="156"/>
        <v>0</v>
      </c>
      <c r="M739" s="26">
        <f t="shared" si="156"/>
        <v>0</v>
      </c>
      <c r="N739" s="26">
        <f t="shared" si="156"/>
        <v>20000000</v>
      </c>
      <c r="O739" s="26">
        <f t="shared" si="156"/>
        <v>15503799490</v>
      </c>
      <c r="P739" s="26">
        <f t="shared" si="156"/>
        <v>0</v>
      </c>
      <c r="Q739" s="26">
        <f t="shared" si="156"/>
        <v>3732871.1400000006</v>
      </c>
      <c r="R739" s="26">
        <f t="shared" si="156"/>
        <v>0</v>
      </c>
      <c r="S739" s="26">
        <f t="shared" si="156"/>
        <v>12881261375.179998</v>
      </c>
      <c r="T739" s="26">
        <f t="shared" si="156"/>
        <v>12881261375.179998</v>
      </c>
      <c r="U739" s="26">
        <f t="shared" si="156"/>
        <v>2598805243.6800003</v>
      </c>
      <c r="V739" s="26">
        <f t="shared" si="156"/>
        <v>2598805243.6800003</v>
      </c>
      <c r="W739" s="26">
        <f t="shared" si="156"/>
        <v>0</v>
      </c>
      <c r="X739" s="26">
        <f t="shared" si="156"/>
        <v>2618805243.6800008</v>
      </c>
      <c r="Y739" s="27">
        <f t="shared" si="148"/>
        <v>0.83191863750878359</v>
      </c>
      <c r="Z739" s="27">
        <f t="shared" si="149"/>
        <v>0.83084545717251135</v>
      </c>
      <c r="AA739" s="27">
        <f t="shared" si="150"/>
        <v>2.4077137622991799E-4</v>
      </c>
      <c r="AB739" s="28">
        <f t="shared" si="151"/>
        <v>0.83108622854874126</v>
      </c>
    </row>
    <row r="740" spans="1:28" ht="72.5" outlineLevel="2" x14ac:dyDescent="0.35">
      <c r="A740" s="15" t="s">
        <v>276</v>
      </c>
      <c r="B740" s="16" t="s">
        <v>281</v>
      </c>
      <c r="C740" s="16" t="s">
        <v>138</v>
      </c>
      <c r="D740" s="16" t="s">
        <v>298</v>
      </c>
      <c r="E740" s="16" t="s">
        <v>141</v>
      </c>
      <c r="F740" s="16" t="s">
        <v>36</v>
      </c>
      <c r="G740" s="16">
        <v>1320</v>
      </c>
      <c r="H740" s="16">
        <v>3480</v>
      </c>
      <c r="I740" s="17" t="s">
        <v>299</v>
      </c>
      <c r="J740" s="18">
        <v>77500000</v>
      </c>
      <c r="K740" s="19">
        <v>0</v>
      </c>
      <c r="L740" s="19">
        <v>0</v>
      </c>
      <c r="M740" s="19">
        <v>0</v>
      </c>
      <c r="N740" s="19">
        <v>0</v>
      </c>
      <c r="O740" s="19">
        <v>0</v>
      </c>
      <c r="P740" s="19">
        <v>0</v>
      </c>
      <c r="Q740" s="19">
        <v>0</v>
      </c>
      <c r="R740" s="19">
        <v>0</v>
      </c>
      <c r="S740" s="19">
        <v>0</v>
      </c>
      <c r="T740" s="19">
        <v>0</v>
      </c>
      <c r="U740" s="19">
        <v>0</v>
      </c>
      <c r="V740" s="19">
        <v>0</v>
      </c>
      <c r="W740" s="19">
        <v>0</v>
      </c>
      <c r="X740" s="19">
        <v>0</v>
      </c>
      <c r="Y740" s="20">
        <v>0</v>
      </c>
      <c r="Z740" s="20">
        <v>0</v>
      </c>
      <c r="AA740" s="20">
        <v>0</v>
      </c>
      <c r="AB740" s="21">
        <v>0</v>
      </c>
    </row>
    <row r="741" spans="1:28" ht="87" outlineLevel="2" x14ac:dyDescent="0.35">
      <c r="A741" s="15" t="s">
        <v>276</v>
      </c>
      <c r="B741" s="16" t="s">
        <v>281</v>
      </c>
      <c r="C741" s="16" t="s">
        <v>138</v>
      </c>
      <c r="D741" s="16" t="s">
        <v>298</v>
      </c>
      <c r="E741" s="16" t="s">
        <v>287</v>
      </c>
      <c r="F741" s="16" t="s">
        <v>36</v>
      </c>
      <c r="G741" s="16">
        <v>1320</v>
      </c>
      <c r="H741" s="16">
        <v>3480</v>
      </c>
      <c r="I741" s="17" t="s">
        <v>300</v>
      </c>
      <c r="J741" s="18">
        <v>4666001</v>
      </c>
      <c r="K741" s="19">
        <v>4666001</v>
      </c>
      <c r="L741" s="19">
        <v>0</v>
      </c>
      <c r="M741" s="19">
        <v>0</v>
      </c>
      <c r="N741" s="19">
        <v>0</v>
      </c>
      <c r="O741" s="19">
        <v>4666001</v>
      </c>
      <c r="P741" s="19">
        <v>0</v>
      </c>
      <c r="Q741" s="19">
        <v>0</v>
      </c>
      <c r="R741" s="19">
        <v>0</v>
      </c>
      <c r="S741" s="19">
        <v>0</v>
      </c>
      <c r="T741" s="19">
        <v>0</v>
      </c>
      <c r="U741" s="19">
        <v>4666001</v>
      </c>
      <c r="V741" s="19">
        <v>4666001</v>
      </c>
      <c r="W741" s="19">
        <v>0</v>
      </c>
      <c r="X741" s="19">
        <v>4666001</v>
      </c>
      <c r="Y741" s="20">
        <f>S741/K741</f>
        <v>0</v>
      </c>
      <c r="Z741" s="20">
        <f>S741/O741</f>
        <v>0</v>
      </c>
      <c r="AA741" s="20">
        <f>(P741+Q741+R741)/O741</f>
        <v>0</v>
      </c>
      <c r="AB741" s="21">
        <f>Z741+AA741</f>
        <v>0</v>
      </c>
    </row>
    <row r="742" spans="1:28" ht="145" outlineLevel="2" x14ac:dyDescent="0.35">
      <c r="A742" s="15" t="s">
        <v>276</v>
      </c>
      <c r="B742" s="16" t="s">
        <v>281</v>
      </c>
      <c r="C742" s="16" t="s">
        <v>138</v>
      </c>
      <c r="D742" s="16" t="s">
        <v>298</v>
      </c>
      <c r="E742" s="16" t="s">
        <v>143</v>
      </c>
      <c r="F742" s="16" t="s">
        <v>36</v>
      </c>
      <c r="G742" s="16">
        <v>1320</v>
      </c>
      <c r="H742" s="16">
        <v>3480</v>
      </c>
      <c r="I742" s="17" t="s">
        <v>301</v>
      </c>
      <c r="J742" s="18">
        <v>28350000</v>
      </c>
      <c r="K742" s="19">
        <v>0</v>
      </c>
      <c r="L742" s="19">
        <v>0</v>
      </c>
      <c r="M742" s="19">
        <v>0</v>
      </c>
      <c r="N742" s="19">
        <v>0</v>
      </c>
      <c r="O742" s="19">
        <v>0</v>
      </c>
      <c r="P742" s="19">
        <v>0</v>
      </c>
      <c r="Q742" s="19">
        <v>0</v>
      </c>
      <c r="R742" s="19">
        <v>0</v>
      </c>
      <c r="S742" s="19">
        <v>0</v>
      </c>
      <c r="T742" s="19">
        <v>0</v>
      </c>
      <c r="U742" s="19">
        <v>0</v>
      </c>
      <c r="V742" s="19">
        <v>0</v>
      </c>
      <c r="W742" s="19">
        <v>0</v>
      </c>
      <c r="X742" s="19">
        <v>0</v>
      </c>
      <c r="Y742" s="20">
        <v>0</v>
      </c>
      <c r="Z742" s="20">
        <v>0</v>
      </c>
      <c r="AA742" s="20">
        <v>0</v>
      </c>
      <c r="AB742" s="21">
        <v>0</v>
      </c>
    </row>
    <row r="743" spans="1:28" ht="116" outlineLevel="2" x14ac:dyDescent="0.35">
      <c r="A743" s="15" t="s">
        <v>341</v>
      </c>
      <c r="B743" s="16" t="s">
        <v>33</v>
      </c>
      <c r="C743" s="16" t="s">
        <v>138</v>
      </c>
      <c r="D743" s="16" t="s">
        <v>298</v>
      </c>
      <c r="E743" s="16" t="s">
        <v>55</v>
      </c>
      <c r="F743" s="16" t="s">
        <v>36</v>
      </c>
      <c r="G743" s="16">
        <v>1320</v>
      </c>
      <c r="H743" s="16">
        <v>3480</v>
      </c>
      <c r="I743" s="17" t="s">
        <v>344</v>
      </c>
      <c r="J743" s="18">
        <v>14000000</v>
      </c>
      <c r="K743" s="19">
        <v>14000000</v>
      </c>
      <c r="L743" s="19">
        <v>0</v>
      </c>
      <c r="M743" s="19">
        <v>0</v>
      </c>
      <c r="N743" s="19">
        <v>0</v>
      </c>
      <c r="O743" s="19">
        <v>14000000</v>
      </c>
      <c r="P743" s="19">
        <v>0</v>
      </c>
      <c r="Q743" s="19">
        <v>0</v>
      </c>
      <c r="R743" s="19">
        <v>0</v>
      </c>
      <c r="S743" s="19">
        <v>0</v>
      </c>
      <c r="T743" s="19">
        <v>0</v>
      </c>
      <c r="U743" s="19">
        <v>0</v>
      </c>
      <c r="V743" s="19">
        <v>14000000</v>
      </c>
      <c r="W743" s="19">
        <v>0</v>
      </c>
      <c r="X743" s="19">
        <v>14000000</v>
      </c>
      <c r="Y743" s="20">
        <f>S743/K743</f>
        <v>0</v>
      </c>
      <c r="Z743" s="20">
        <f>S743/O743</f>
        <v>0</v>
      </c>
      <c r="AA743" s="20">
        <f>(P743+Q743+R743)/O743</f>
        <v>0</v>
      </c>
      <c r="AB743" s="21">
        <f>Z743+AA743</f>
        <v>0</v>
      </c>
    </row>
    <row r="744" spans="1:28" ht="58" outlineLevel="2" x14ac:dyDescent="0.35">
      <c r="A744" s="15" t="s">
        <v>385</v>
      </c>
      <c r="B744" s="16" t="s">
        <v>309</v>
      </c>
      <c r="C744" s="16" t="s">
        <v>138</v>
      </c>
      <c r="D744" s="16" t="s">
        <v>298</v>
      </c>
      <c r="E744" s="16" t="s">
        <v>143</v>
      </c>
      <c r="F744" s="16" t="s">
        <v>36</v>
      </c>
      <c r="G744" s="16">
        <v>1320</v>
      </c>
      <c r="H744" s="16">
        <v>3420</v>
      </c>
      <c r="I744" s="17" t="s">
        <v>460</v>
      </c>
      <c r="J744" s="18">
        <v>6720620</v>
      </c>
      <c r="K744" s="19">
        <v>6720620</v>
      </c>
      <c r="L744" s="19">
        <v>0</v>
      </c>
      <c r="M744" s="19">
        <v>0</v>
      </c>
      <c r="N744" s="19">
        <v>0</v>
      </c>
      <c r="O744" s="19">
        <v>6720620</v>
      </c>
      <c r="P744" s="19">
        <v>0</v>
      </c>
      <c r="Q744" s="19">
        <v>560048</v>
      </c>
      <c r="R744" s="19">
        <v>0</v>
      </c>
      <c r="S744" s="19">
        <v>6160572</v>
      </c>
      <c r="T744" s="19">
        <v>6160572</v>
      </c>
      <c r="U744" s="19">
        <v>0</v>
      </c>
      <c r="V744" s="19">
        <v>0</v>
      </c>
      <c r="W744" s="19">
        <v>0</v>
      </c>
      <c r="X744" s="19">
        <v>0</v>
      </c>
      <c r="Y744" s="20">
        <f>S744/K744</f>
        <v>0.91666721225125058</v>
      </c>
      <c r="Z744" s="20">
        <f>S744/O744</f>
        <v>0.91666721225125058</v>
      </c>
      <c r="AA744" s="20">
        <f>(P744+Q744+R744)/O744</f>
        <v>8.3332787748749373E-2</v>
      </c>
      <c r="AB744" s="21">
        <f>Z744+AA744</f>
        <v>1</v>
      </c>
    </row>
    <row r="745" spans="1:28" ht="87" outlineLevel="2" x14ac:dyDescent="0.35">
      <c r="A745" s="15" t="s">
        <v>385</v>
      </c>
      <c r="B745" s="16" t="s">
        <v>475</v>
      </c>
      <c r="C745" s="16" t="s">
        <v>138</v>
      </c>
      <c r="D745" s="16" t="s">
        <v>298</v>
      </c>
      <c r="E745" s="16" t="s">
        <v>482</v>
      </c>
      <c r="F745" s="16" t="s">
        <v>36</v>
      </c>
      <c r="G745" s="16">
        <v>1320</v>
      </c>
      <c r="H745" s="16">
        <v>3310</v>
      </c>
      <c r="I745" s="17" t="s">
        <v>493</v>
      </c>
      <c r="J745" s="18">
        <v>74100000</v>
      </c>
      <c r="K745" s="19">
        <v>0</v>
      </c>
      <c r="L745" s="19">
        <v>0</v>
      </c>
      <c r="M745" s="19">
        <v>0</v>
      </c>
      <c r="N745" s="19">
        <v>0</v>
      </c>
      <c r="O745" s="19">
        <v>0</v>
      </c>
      <c r="P745" s="19">
        <v>0</v>
      </c>
      <c r="Q745" s="19">
        <v>0</v>
      </c>
      <c r="R745" s="19">
        <v>0</v>
      </c>
      <c r="S745" s="19">
        <v>0</v>
      </c>
      <c r="T745" s="19">
        <v>0</v>
      </c>
      <c r="U745" s="19">
        <v>0</v>
      </c>
      <c r="V745" s="19">
        <v>0</v>
      </c>
      <c r="W745" s="19">
        <v>0</v>
      </c>
      <c r="X745" s="19">
        <v>0</v>
      </c>
      <c r="Y745" s="20">
        <v>0</v>
      </c>
      <c r="Z745" s="20">
        <v>0</v>
      </c>
      <c r="AA745" s="20">
        <v>0</v>
      </c>
      <c r="AB745" s="21">
        <v>0</v>
      </c>
    </row>
    <row r="746" spans="1:28" ht="87" outlineLevel="2" x14ac:dyDescent="0.35">
      <c r="A746" s="15" t="s">
        <v>385</v>
      </c>
      <c r="B746" s="16" t="s">
        <v>475</v>
      </c>
      <c r="C746" s="16" t="s">
        <v>138</v>
      </c>
      <c r="D746" s="16" t="s">
        <v>298</v>
      </c>
      <c r="E746" s="16" t="s">
        <v>141</v>
      </c>
      <c r="F746" s="16" t="s">
        <v>36</v>
      </c>
      <c r="G746" s="16">
        <v>1320</v>
      </c>
      <c r="H746" s="16">
        <v>3310</v>
      </c>
      <c r="I746" s="17" t="s">
        <v>494</v>
      </c>
      <c r="J746" s="18">
        <v>173000000</v>
      </c>
      <c r="K746" s="19">
        <v>173000000</v>
      </c>
      <c r="L746" s="19">
        <v>0</v>
      </c>
      <c r="M746" s="19">
        <v>0</v>
      </c>
      <c r="N746" s="19">
        <v>0</v>
      </c>
      <c r="O746" s="19">
        <v>173000000</v>
      </c>
      <c r="P746" s="19">
        <v>0</v>
      </c>
      <c r="Q746" s="19">
        <v>27848665.18</v>
      </c>
      <c r="R746" s="19">
        <v>0</v>
      </c>
      <c r="S746" s="19">
        <v>145151334.81999999</v>
      </c>
      <c r="T746" s="19">
        <v>145151334.81999999</v>
      </c>
      <c r="U746" s="19">
        <v>0</v>
      </c>
      <c r="V746" s="19">
        <v>0</v>
      </c>
      <c r="W746" s="19">
        <v>0</v>
      </c>
      <c r="X746" s="19">
        <v>0</v>
      </c>
      <c r="Y746" s="20">
        <f>S746/K746</f>
        <v>0.83902505676300576</v>
      </c>
      <c r="Z746" s="20">
        <f>S746/O746</f>
        <v>0.83902505676300576</v>
      </c>
      <c r="AA746" s="20">
        <f>(P746+Q746+R746)/O746</f>
        <v>0.16097494323699421</v>
      </c>
      <c r="AB746" s="21">
        <f>Z746+AA746</f>
        <v>1</v>
      </c>
    </row>
    <row r="747" spans="1:28" outlineLevel="1" x14ac:dyDescent="0.35">
      <c r="A747" s="22"/>
      <c r="B747" s="23"/>
      <c r="C747" s="23"/>
      <c r="D747" s="23" t="s">
        <v>604</v>
      </c>
      <c r="E747" s="23"/>
      <c r="F747" s="23"/>
      <c r="G747" s="23"/>
      <c r="H747" s="23"/>
      <c r="I747" s="24"/>
      <c r="J747" s="25">
        <f t="shared" ref="J747:X747" si="157">SUBTOTAL(9,J740:J746)</f>
        <v>378336621</v>
      </c>
      <c r="K747" s="26">
        <f t="shared" si="157"/>
        <v>198386621</v>
      </c>
      <c r="L747" s="26">
        <f t="shared" si="157"/>
        <v>0</v>
      </c>
      <c r="M747" s="26">
        <f t="shared" si="157"/>
        <v>0</v>
      </c>
      <c r="N747" s="26">
        <f t="shared" si="157"/>
        <v>0</v>
      </c>
      <c r="O747" s="26">
        <f t="shared" si="157"/>
        <v>198386621</v>
      </c>
      <c r="P747" s="26">
        <f t="shared" si="157"/>
        <v>0</v>
      </c>
      <c r="Q747" s="26">
        <f t="shared" si="157"/>
        <v>28408713.18</v>
      </c>
      <c r="R747" s="26">
        <f t="shared" si="157"/>
        <v>0</v>
      </c>
      <c r="S747" s="26">
        <f t="shared" si="157"/>
        <v>151311906.81999999</v>
      </c>
      <c r="T747" s="26">
        <f t="shared" si="157"/>
        <v>151311906.81999999</v>
      </c>
      <c r="U747" s="26">
        <f t="shared" si="157"/>
        <v>4666001</v>
      </c>
      <c r="V747" s="26">
        <f t="shared" si="157"/>
        <v>18666001</v>
      </c>
      <c r="W747" s="26">
        <f t="shared" si="157"/>
        <v>0</v>
      </c>
      <c r="X747" s="26">
        <f t="shared" si="157"/>
        <v>18666001</v>
      </c>
      <c r="Y747" s="27">
        <f>S747/K747</f>
        <v>0.76271225376634644</v>
      </c>
      <c r="Z747" s="27">
        <f>S747/O747</f>
        <v>0.76271225376634644</v>
      </c>
      <c r="AA747" s="27">
        <f>(P747+Q747+R747)/O747</f>
        <v>0.14319873505986072</v>
      </c>
      <c r="AB747" s="28">
        <f>Z747+AA747</f>
        <v>0.90591098882620713</v>
      </c>
    </row>
    <row r="748" spans="1:28" ht="101.5" outlineLevel="2" x14ac:dyDescent="0.35">
      <c r="A748" s="15" t="s">
        <v>199</v>
      </c>
      <c r="B748" s="16" t="s">
        <v>33</v>
      </c>
      <c r="C748" s="16" t="s">
        <v>138</v>
      </c>
      <c r="D748" s="16" t="s">
        <v>270</v>
      </c>
      <c r="E748" s="16" t="s">
        <v>271</v>
      </c>
      <c r="F748" s="16" t="s">
        <v>36</v>
      </c>
      <c r="G748" s="16">
        <v>1320</v>
      </c>
      <c r="H748" s="16">
        <v>3480</v>
      </c>
      <c r="I748" s="17" t="s">
        <v>272</v>
      </c>
      <c r="J748" s="18">
        <v>76500000</v>
      </c>
      <c r="K748" s="19">
        <v>76500000</v>
      </c>
      <c r="L748" s="19">
        <v>0</v>
      </c>
      <c r="M748" s="19">
        <v>0</v>
      </c>
      <c r="N748" s="19">
        <v>0</v>
      </c>
      <c r="O748" s="19">
        <v>76500000</v>
      </c>
      <c r="P748" s="19">
        <v>0</v>
      </c>
      <c r="Q748" s="19">
        <v>6375000</v>
      </c>
      <c r="R748" s="19">
        <v>0</v>
      </c>
      <c r="S748" s="19">
        <v>70125000</v>
      </c>
      <c r="T748" s="19">
        <v>70125000</v>
      </c>
      <c r="U748" s="19">
        <v>0</v>
      </c>
      <c r="V748" s="19">
        <v>0</v>
      </c>
      <c r="W748" s="19">
        <v>0</v>
      </c>
      <c r="X748" s="19">
        <v>0</v>
      </c>
      <c r="Y748" s="20">
        <f>S748/K748</f>
        <v>0.91666666666666663</v>
      </c>
      <c r="Z748" s="20">
        <f>S748/O748</f>
        <v>0.91666666666666663</v>
      </c>
      <c r="AA748" s="20">
        <f>(P748+Q748+R748)/O748</f>
        <v>8.3333333333333329E-2</v>
      </c>
      <c r="AB748" s="21">
        <f>Z748+AA748</f>
        <v>1</v>
      </c>
    </row>
    <row r="749" spans="1:28" ht="72.5" outlineLevel="2" x14ac:dyDescent="0.35">
      <c r="A749" s="15" t="s">
        <v>276</v>
      </c>
      <c r="B749" s="16" t="s">
        <v>281</v>
      </c>
      <c r="C749" s="16" t="s">
        <v>138</v>
      </c>
      <c r="D749" s="16" t="s">
        <v>270</v>
      </c>
      <c r="E749" s="16" t="s">
        <v>143</v>
      </c>
      <c r="F749" s="16" t="s">
        <v>36</v>
      </c>
      <c r="G749" s="16">
        <v>1320</v>
      </c>
      <c r="H749" s="16">
        <v>3480</v>
      </c>
      <c r="I749" s="17" t="s">
        <v>302</v>
      </c>
      <c r="J749" s="18">
        <v>100000000</v>
      </c>
      <c r="K749" s="19">
        <v>100000000</v>
      </c>
      <c r="L749" s="19">
        <v>0</v>
      </c>
      <c r="M749" s="19">
        <v>0</v>
      </c>
      <c r="N749" s="19">
        <v>0</v>
      </c>
      <c r="O749" s="19">
        <v>100000000</v>
      </c>
      <c r="P749" s="19">
        <v>0</v>
      </c>
      <c r="Q749" s="19">
        <v>0</v>
      </c>
      <c r="R749" s="19">
        <v>0</v>
      </c>
      <c r="S749" s="19">
        <v>100000000</v>
      </c>
      <c r="T749" s="19">
        <v>100000000</v>
      </c>
      <c r="U749" s="19">
        <v>0</v>
      </c>
      <c r="V749" s="19">
        <v>0</v>
      </c>
      <c r="W749" s="19">
        <v>0</v>
      </c>
      <c r="X749" s="19">
        <v>0</v>
      </c>
      <c r="Y749" s="20">
        <f>S749/K749</f>
        <v>1</v>
      </c>
      <c r="Z749" s="20">
        <f>S749/O749</f>
        <v>1</v>
      </c>
      <c r="AA749" s="20">
        <f>(P749+Q749+R749)/O749</f>
        <v>0</v>
      </c>
      <c r="AB749" s="21">
        <f>Z749+AA749</f>
        <v>1</v>
      </c>
    </row>
    <row r="750" spans="1:28" ht="156" customHeight="1" outlineLevel="2" x14ac:dyDescent="0.35">
      <c r="A750" s="15" t="s">
        <v>276</v>
      </c>
      <c r="B750" s="16" t="s">
        <v>281</v>
      </c>
      <c r="C750" s="16" t="s">
        <v>138</v>
      </c>
      <c r="D750" s="16" t="s">
        <v>270</v>
      </c>
      <c r="E750" s="16" t="s">
        <v>303</v>
      </c>
      <c r="F750" s="16" t="s">
        <v>36</v>
      </c>
      <c r="G750" s="16">
        <v>1320</v>
      </c>
      <c r="H750" s="16">
        <v>3480</v>
      </c>
      <c r="I750" s="17" t="s">
        <v>304</v>
      </c>
      <c r="J750" s="18">
        <v>67000000</v>
      </c>
      <c r="K750" s="19">
        <v>0</v>
      </c>
      <c r="L750" s="19">
        <v>0</v>
      </c>
      <c r="M750" s="19">
        <v>0</v>
      </c>
      <c r="N750" s="19">
        <v>0</v>
      </c>
      <c r="O750" s="19">
        <v>0</v>
      </c>
      <c r="P750" s="19">
        <v>0</v>
      </c>
      <c r="Q750" s="19">
        <v>0</v>
      </c>
      <c r="R750" s="19">
        <v>0</v>
      </c>
      <c r="S750" s="19">
        <v>0</v>
      </c>
      <c r="T750" s="19">
        <v>0</v>
      </c>
      <c r="U750" s="19">
        <v>0</v>
      </c>
      <c r="V750" s="19">
        <v>0</v>
      </c>
      <c r="W750" s="19">
        <v>0</v>
      </c>
      <c r="X750" s="19">
        <v>0</v>
      </c>
      <c r="Y750" s="20">
        <v>0</v>
      </c>
      <c r="Z750" s="20">
        <v>0</v>
      </c>
      <c r="AA750" s="20">
        <v>0</v>
      </c>
      <c r="AB750" s="21">
        <v>0</v>
      </c>
    </row>
    <row r="751" spans="1:28" ht="145" outlineLevel="2" x14ac:dyDescent="0.35">
      <c r="A751" s="15" t="s">
        <v>326</v>
      </c>
      <c r="B751" s="16" t="s">
        <v>33</v>
      </c>
      <c r="C751" s="16" t="s">
        <v>138</v>
      </c>
      <c r="D751" s="16" t="s">
        <v>270</v>
      </c>
      <c r="E751" s="16" t="s">
        <v>141</v>
      </c>
      <c r="F751" s="16" t="s">
        <v>36</v>
      </c>
      <c r="G751" s="16">
        <v>1320</v>
      </c>
      <c r="H751" s="16">
        <v>3480</v>
      </c>
      <c r="I751" s="17" t="s">
        <v>333</v>
      </c>
      <c r="J751" s="18">
        <v>1160573165</v>
      </c>
      <c r="K751" s="19">
        <v>830241084</v>
      </c>
      <c r="L751" s="19">
        <v>0</v>
      </c>
      <c r="M751" s="19">
        <v>0</v>
      </c>
      <c r="N751" s="19">
        <v>0</v>
      </c>
      <c r="O751" s="19">
        <v>830241084</v>
      </c>
      <c r="P751" s="19">
        <v>0</v>
      </c>
      <c r="Q751" s="19">
        <v>0</v>
      </c>
      <c r="R751" s="19">
        <v>0</v>
      </c>
      <c r="S751" s="19">
        <v>290986177.60000002</v>
      </c>
      <c r="T751" s="19">
        <v>290986177.60000002</v>
      </c>
      <c r="U751" s="19">
        <v>539254906</v>
      </c>
      <c r="V751" s="19">
        <v>539254906.39999998</v>
      </c>
      <c r="W751" s="19">
        <v>539254906</v>
      </c>
      <c r="X751" s="19">
        <v>0.39999997615814209</v>
      </c>
      <c r="Y751" s="20">
        <f t="shared" ref="Y751:Y814" si="158">S751/K751</f>
        <v>0.35048395364640861</v>
      </c>
      <c r="Z751" s="20">
        <f t="shared" ref="Z751:Z814" si="159">S751/O751</f>
        <v>0.35048395364640861</v>
      </c>
      <c r="AA751" s="20">
        <f t="shared" ref="AA751:AA814" si="160">(P751+Q751+R751)/O751</f>
        <v>0</v>
      </c>
      <c r="AB751" s="21">
        <f t="shared" ref="AB751:AB814" si="161">Z751+AA751</f>
        <v>0.35048395364640861</v>
      </c>
    </row>
    <row r="752" spans="1:28" ht="130.5" outlineLevel="2" x14ac:dyDescent="0.35">
      <c r="A752" s="15" t="s">
        <v>326</v>
      </c>
      <c r="B752" s="16" t="s">
        <v>33</v>
      </c>
      <c r="C752" s="16" t="s">
        <v>138</v>
      </c>
      <c r="D752" s="16" t="s">
        <v>270</v>
      </c>
      <c r="E752" s="16" t="s">
        <v>143</v>
      </c>
      <c r="F752" s="16" t="s">
        <v>36</v>
      </c>
      <c r="G752" s="16">
        <v>1320</v>
      </c>
      <c r="H752" s="16">
        <v>3480</v>
      </c>
      <c r="I752" s="17" t="s">
        <v>334</v>
      </c>
      <c r="J752" s="18">
        <v>329980190</v>
      </c>
      <c r="K752" s="19">
        <v>227605723</v>
      </c>
      <c r="L752" s="19">
        <v>0</v>
      </c>
      <c r="M752" s="19">
        <v>0</v>
      </c>
      <c r="N752" s="19">
        <v>0</v>
      </c>
      <c r="O752" s="19">
        <v>227605723</v>
      </c>
      <c r="P752" s="19">
        <v>0</v>
      </c>
      <c r="Q752" s="19">
        <v>0</v>
      </c>
      <c r="R752" s="19">
        <v>0</v>
      </c>
      <c r="S752" s="19">
        <v>80551678.549999997</v>
      </c>
      <c r="T752" s="19">
        <v>80551678.549999997</v>
      </c>
      <c r="U752" s="19">
        <v>147054044</v>
      </c>
      <c r="V752" s="19">
        <v>147054044.44999999</v>
      </c>
      <c r="W752" s="19">
        <v>147054044</v>
      </c>
      <c r="X752" s="19">
        <v>0.44999998807907104</v>
      </c>
      <c r="Y752" s="20">
        <f t="shared" si="158"/>
        <v>0.35390884503374281</v>
      </c>
      <c r="Z752" s="20">
        <f t="shared" si="159"/>
        <v>0.35390884503374281</v>
      </c>
      <c r="AA752" s="20">
        <f t="shared" si="160"/>
        <v>0</v>
      </c>
      <c r="AB752" s="21">
        <f t="shared" si="161"/>
        <v>0.35390884503374281</v>
      </c>
    </row>
    <row r="753" spans="1:28" ht="116" outlineLevel="2" x14ac:dyDescent="0.35">
      <c r="A753" s="15" t="s">
        <v>326</v>
      </c>
      <c r="B753" s="16" t="s">
        <v>33</v>
      </c>
      <c r="C753" s="16" t="s">
        <v>138</v>
      </c>
      <c r="D753" s="16" t="s">
        <v>270</v>
      </c>
      <c r="E753" s="16" t="s">
        <v>335</v>
      </c>
      <c r="F753" s="16" t="s">
        <v>36</v>
      </c>
      <c r="G753" s="16">
        <v>1320</v>
      </c>
      <c r="H753" s="16">
        <v>3480</v>
      </c>
      <c r="I753" s="17" t="s">
        <v>336</v>
      </c>
      <c r="J753" s="18">
        <v>6240505637</v>
      </c>
      <c r="K753" s="19">
        <v>5263182255</v>
      </c>
      <c r="L753" s="19">
        <v>0</v>
      </c>
      <c r="M753" s="19">
        <v>0</v>
      </c>
      <c r="N753" s="19">
        <v>0</v>
      </c>
      <c r="O753" s="19">
        <v>5263182255</v>
      </c>
      <c r="P753" s="19">
        <v>0</v>
      </c>
      <c r="Q753" s="19">
        <v>0</v>
      </c>
      <c r="R753" s="19">
        <v>0</v>
      </c>
      <c r="S753" s="19">
        <v>1725077972.8499999</v>
      </c>
      <c r="T753" s="19">
        <v>1725077972.8499999</v>
      </c>
      <c r="U753" s="19">
        <v>3538104282</v>
      </c>
      <c r="V753" s="19">
        <v>3538104282.1500001</v>
      </c>
      <c r="W753" s="19">
        <v>3538104282</v>
      </c>
      <c r="X753" s="19">
        <v>0.15000009536743164</v>
      </c>
      <c r="Y753" s="20">
        <f t="shared" si="158"/>
        <v>0.32776329780546426</v>
      </c>
      <c r="Z753" s="20">
        <f t="shared" si="159"/>
        <v>0.32776329780546426</v>
      </c>
      <c r="AA753" s="20">
        <f t="shared" si="160"/>
        <v>0</v>
      </c>
      <c r="AB753" s="21">
        <f t="shared" si="161"/>
        <v>0.32776329780546426</v>
      </c>
    </row>
    <row r="754" spans="1:28" ht="134.5" customHeight="1" outlineLevel="2" x14ac:dyDescent="0.35">
      <c r="A754" s="15" t="s">
        <v>385</v>
      </c>
      <c r="B754" s="16" t="s">
        <v>281</v>
      </c>
      <c r="C754" s="16" t="s">
        <v>138</v>
      </c>
      <c r="D754" s="16" t="s">
        <v>270</v>
      </c>
      <c r="E754" s="16" t="s">
        <v>303</v>
      </c>
      <c r="F754" s="16" t="s">
        <v>36</v>
      </c>
      <c r="G754" s="16">
        <v>1320</v>
      </c>
      <c r="H754" s="16">
        <v>3420</v>
      </c>
      <c r="I754" s="17" t="s">
        <v>445</v>
      </c>
      <c r="J754" s="18">
        <v>19400316</v>
      </c>
      <c r="K754" s="19">
        <v>19400316</v>
      </c>
      <c r="L754" s="19">
        <v>0</v>
      </c>
      <c r="M754" s="19">
        <v>0</v>
      </c>
      <c r="N754" s="19">
        <v>0</v>
      </c>
      <c r="O754" s="19">
        <v>19400316</v>
      </c>
      <c r="P754" s="19">
        <v>0</v>
      </c>
      <c r="Q754" s="19">
        <v>1616693</v>
      </c>
      <c r="R754" s="19">
        <v>0</v>
      </c>
      <c r="S754" s="19">
        <v>17783623</v>
      </c>
      <c r="T754" s="19">
        <v>17783623</v>
      </c>
      <c r="U754" s="19">
        <v>0</v>
      </c>
      <c r="V754" s="19">
        <v>0</v>
      </c>
      <c r="W754" s="19">
        <v>0</v>
      </c>
      <c r="X754" s="19">
        <v>0</v>
      </c>
      <c r="Y754" s="20">
        <f t="shared" si="158"/>
        <v>0.91666666666666663</v>
      </c>
      <c r="Z754" s="20">
        <f t="shared" si="159"/>
        <v>0.91666666666666663</v>
      </c>
      <c r="AA754" s="20">
        <f t="shared" si="160"/>
        <v>8.3333333333333329E-2</v>
      </c>
      <c r="AB754" s="21">
        <f t="shared" si="161"/>
        <v>1</v>
      </c>
    </row>
    <row r="755" spans="1:28" ht="43.5" outlineLevel="2" x14ac:dyDescent="0.35">
      <c r="A755" s="15" t="s">
        <v>385</v>
      </c>
      <c r="B755" s="16" t="s">
        <v>281</v>
      </c>
      <c r="C755" s="16" t="s">
        <v>138</v>
      </c>
      <c r="D755" s="16" t="s">
        <v>270</v>
      </c>
      <c r="E755" s="16" t="s">
        <v>335</v>
      </c>
      <c r="F755" s="16" t="s">
        <v>36</v>
      </c>
      <c r="G755" s="16">
        <v>1320</v>
      </c>
      <c r="H755" s="16">
        <v>3420</v>
      </c>
      <c r="I755" s="17" t="s">
        <v>446</v>
      </c>
      <c r="J755" s="18">
        <v>76265249</v>
      </c>
      <c r="K755" s="19">
        <v>76265249</v>
      </c>
      <c r="L755" s="19">
        <v>0</v>
      </c>
      <c r="M755" s="19">
        <v>0</v>
      </c>
      <c r="N755" s="19">
        <v>0</v>
      </c>
      <c r="O755" s="19">
        <v>76265249</v>
      </c>
      <c r="P755" s="19">
        <v>0</v>
      </c>
      <c r="Q755" s="19">
        <v>8002374.0300000003</v>
      </c>
      <c r="R755" s="19">
        <v>0</v>
      </c>
      <c r="S755" s="19">
        <v>68262874.969999999</v>
      </c>
      <c r="T755" s="19">
        <v>68262874.969999999</v>
      </c>
      <c r="U755" s="19">
        <v>0</v>
      </c>
      <c r="V755" s="19">
        <v>0</v>
      </c>
      <c r="W755" s="19">
        <v>0</v>
      </c>
      <c r="X755" s="19">
        <v>0</v>
      </c>
      <c r="Y755" s="20">
        <f t="shared" si="158"/>
        <v>0.89507181665400448</v>
      </c>
      <c r="Z755" s="20">
        <f t="shared" si="159"/>
        <v>0.89507181665400448</v>
      </c>
      <c r="AA755" s="20">
        <f t="shared" si="160"/>
        <v>0.1049281833459955</v>
      </c>
      <c r="AB755" s="21">
        <f t="shared" si="161"/>
        <v>1</v>
      </c>
    </row>
    <row r="756" spans="1:28" ht="43.5" outlineLevel="2" x14ac:dyDescent="0.35">
      <c r="A756" s="15" t="s">
        <v>385</v>
      </c>
      <c r="B756" s="16" t="s">
        <v>281</v>
      </c>
      <c r="C756" s="16" t="s">
        <v>138</v>
      </c>
      <c r="D756" s="16" t="s">
        <v>270</v>
      </c>
      <c r="E756" s="16" t="s">
        <v>291</v>
      </c>
      <c r="F756" s="16" t="s">
        <v>36</v>
      </c>
      <c r="G756" s="16">
        <v>1320</v>
      </c>
      <c r="H756" s="16">
        <v>3420</v>
      </c>
      <c r="I756" s="17" t="s">
        <v>447</v>
      </c>
      <c r="J756" s="18">
        <v>1675010</v>
      </c>
      <c r="K756" s="19">
        <v>1675010</v>
      </c>
      <c r="L756" s="19">
        <v>0</v>
      </c>
      <c r="M756" s="19">
        <v>0</v>
      </c>
      <c r="N756" s="19">
        <v>0</v>
      </c>
      <c r="O756" s="19">
        <v>1675010</v>
      </c>
      <c r="P756" s="19">
        <v>0</v>
      </c>
      <c r="Q756" s="19">
        <v>175755.76</v>
      </c>
      <c r="R756" s="19">
        <v>0</v>
      </c>
      <c r="S756" s="19">
        <v>1499254.24</v>
      </c>
      <c r="T756" s="19">
        <v>1499254.24</v>
      </c>
      <c r="U756" s="19">
        <v>0</v>
      </c>
      <c r="V756" s="19">
        <v>0</v>
      </c>
      <c r="W756" s="19">
        <v>0</v>
      </c>
      <c r="X756" s="19">
        <v>0</v>
      </c>
      <c r="Y756" s="20">
        <f t="shared" si="158"/>
        <v>0.89507181449662987</v>
      </c>
      <c r="Z756" s="20">
        <f t="shared" si="159"/>
        <v>0.89507181449662987</v>
      </c>
      <c r="AA756" s="20">
        <f t="shared" si="160"/>
        <v>0.10492818550337013</v>
      </c>
      <c r="AB756" s="21">
        <f t="shared" si="161"/>
        <v>1</v>
      </c>
    </row>
    <row r="757" spans="1:28" ht="87" outlineLevel="2" x14ac:dyDescent="0.35">
      <c r="A757" s="15" t="s">
        <v>385</v>
      </c>
      <c r="B757" s="16" t="s">
        <v>309</v>
      </c>
      <c r="C757" s="16" t="s">
        <v>138</v>
      </c>
      <c r="D757" s="16" t="s">
        <v>270</v>
      </c>
      <c r="E757" s="16" t="s">
        <v>55</v>
      </c>
      <c r="F757" s="16" t="s">
        <v>36</v>
      </c>
      <c r="G757" s="16">
        <v>1320</v>
      </c>
      <c r="H757" s="16">
        <v>3420</v>
      </c>
      <c r="I757" s="17" t="s">
        <v>461</v>
      </c>
      <c r="J757" s="18">
        <v>19116155</v>
      </c>
      <c r="K757" s="19">
        <v>19116155</v>
      </c>
      <c r="L757" s="19">
        <v>0</v>
      </c>
      <c r="M757" s="19">
        <v>0</v>
      </c>
      <c r="N757" s="19">
        <v>0</v>
      </c>
      <c r="O757" s="19">
        <v>19116155</v>
      </c>
      <c r="P757" s="19">
        <v>0</v>
      </c>
      <c r="Q757" s="19">
        <v>1593012</v>
      </c>
      <c r="R757" s="19">
        <v>0</v>
      </c>
      <c r="S757" s="19">
        <v>17523143</v>
      </c>
      <c r="T757" s="19">
        <v>17523143</v>
      </c>
      <c r="U757" s="19">
        <v>0</v>
      </c>
      <c r="V757" s="19">
        <v>0</v>
      </c>
      <c r="W757" s="19">
        <v>0</v>
      </c>
      <c r="X757" s="19">
        <v>0</v>
      </c>
      <c r="Y757" s="20">
        <f t="shared" si="158"/>
        <v>0.91666671461912708</v>
      </c>
      <c r="Z757" s="20">
        <f t="shared" si="159"/>
        <v>0.91666671461912708</v>
      </c>
      <c r="AA757" s="20">
        <f t="shared" si="160"/>
        <v>8.3333285380872882E-2</v>
      </c>
      <c r="AB757" s="21">
        <f t="shared" si="161"/>
        <v>1</v>
      </c>
    </row>
    <row r="758" spans="1:28" ht="73" customHeight="1" outlineLevel="2" x14ac:dyDescent="0.35">
      <c r="A758" s="15" t="s">
        <v>385</v>
      </c>
      <c r="B758" s="16" t="s">
        <v>309</v>
      </c>
      <c r="C758" s="16" t="s">
        <v>138</v>
      </c>
      <c r="D758" s="16" t="s">
        <v>270</v>
      </c>
      <c r="E758" s="16" t="s">
        <v>141</v>
      </c>
      <c r="F758" s="16" t="s">
        <v>36</v>
      </c>
      <c r="G758" s="16">
        <v>1320</v>
      </c>
      <c r="H758" s="16">
        <v>3420</v>
      </c>
      <c r="I758" s="17" t="s">
        <v>462</v>
      </c>
      <c r="J758" s="18">
        <v>89509206</v>
      </c>
      <c r="K758" s="19">
        <v>89509206</v>
      </c>
      <c r="L758" s="19">
        <v>0</v>
      </c>
      <c r="M758" s="19">
        <v>0</v>
      </c>
      <c r="N758" s="19">
        <v>0</v>
      </c>
      <c r="O758" s="19">
        <v>89509206</v>
      </c>
      <c r="P758" s="19">
        <v>0</v>
      </c>
      <c r="Q758" s="19">
        <v>6393511</v>
      </c>
      <c r="R758" s="19">
        <v>0</v>
      </c>
      <c r="S758" s="19">
        <v>83115695</v>
      </c>
      <c r="T758" s="19">
        <v>83115695</v>
      </c>
      <c r="U758" s="19">
        <v>0</v>
      </c>
      <c r="V758" s="19">
        <v>0</v>
      </c>
      <c r="W758" s="19">
        <v>0</v>
      </c>
      <c r="X758" s="19">
        <v>0</v>
      </c>
      <c r="Y758" s="20">
        <f t="shared" si="158"/>
        <v>0.92857147006755936</v>
      </c>
      <c r="Z758" s="20">
        <f t="shared" si="159"/>
        <v>0.92857147006755936</v>
      </c>
      <c r="AA758" s="20">
        <f t="shared" si="160"/>
        <v>7.1428529932440699E-2</v>
      </c>
      <c r="AB758" s="21">
        <f t="shared" si="161"/>
        <v>1</v>
      </c>
    </row>
    <row r="759" spans="1:28" ht="116" outlineLevel="2" x14ac:dyDescent="0.35">
      <c r="A759" s="15" t="s">
        <v>385</v>
      </c>
      <c r="B759" s="16" t="s">
        <v>498</v>
      </c>
      <c r="C759" s="16" t="s">
        <v>138</v>
      </c>
      <c r="D759" s="16" t="s">
        <v>270</v>
      </c>
      <c r="E759" s="16" t="s">
        <v>55</v>
      </c>
      <c r="F759" s="16" t="s">
        <v>36</v>
      </c>
      <c r="G759" s="16">
        <v>1320</v>
      </c>
      <c r="H759" s="16">
        <v>3480</v>
      </c>
      <c r="I759" s="17" t="s">
        <v>507</v>
      </c>
      <c r="J759" s="18">
        <v>14486025</v>
      </c>
      <c r="K759" s="19">
        <v>14486025</v>
      </c>
      <c r="L759" s="19">
        <v>0</v>
      </c>
      <c r="M759" s="19">
        <v>0</v>
      </c>
      <c r="N759" s="19">
        <v>0</v>
      </c>
      <c r="O759" s="19">
        <v>14486025</v>
      </c>
      <c r="P759" s="19">
        <v>0</v>
      </c>
      <c r="Q759" s="19">
        <v>1207166</v>
      </c>
      <c r="R759" s="19">
        <v>0</v>
      </c>
      <c r="S759" s="19">
        <v>13278859</v>
      </c>
      <c r="T759" s="19">
        <v>13278859</v>
      </c>
      <c r="U759" s="19">
        <v>0</v>
      </c>
      <c r="V759" s="19">
        <v>0</v>
      </c>
      <c r="W759" s="19">
        <v>0</v>
      </c>
      <c r="X759" s="19">
        <v>0</v>
      </c>
      <c r="Y759" s="20">
        <f t="shared" si="158"/>
        <v>0.91666685650480373</v>
      </c>
      <c r="Z759" s="20">
        <f t="shared" si="159"/>
        <v>0.91666685650480373</v>
      </c>
      <c r="AA759" s="20">
        <f t="shared" si="160"/>
        <v>8.333314349519623E-2</v>
      </c>
      <c r="AB759" s="21">
        <f t="shared" si="161"/>
        <v>1</v>
      </c>
    </row>
    <row r="760" spans="1:28" outlineLevel="1" x14ac:dyDescent="0.35">
      <c r="A760" s="22"/>
      <c r="B760" s="23"/>
      <c r="C760" s="23"/>
      <c r="D760" s="23" t="s">
        <v>605</v>
      </c>
      <c r="E760" s="23"/>
      <c r="F760" s="23"/>
      <c r="G760" s="23"/>
      <c r="H760" s="23"/>
      <c r="I760" s="24"/>
      <c r="J760" s="25">
        <f t="shared" ref="J760:X760" si="162">SUBTOTAL(9,J748:J759)</f>
        <v>8195010953</v>
      </c>
      <c r="K760" s="26">
        <f t="shared" si="162"/>
        <v>6717981023</v>
      </c>
      <c r="L760" s="26">
        <f t="shared" si="162"/>
        <v>0</v>
      </c>
      <c r="M760" s="26">
        <f t="shared" si="162"/>
        <v>0</v>
      </c>
      <c r="N760" s="26">
        <f t="shared" si="162"/>
        <v>0</v>
      </c>
      <c r="O760" s="26">
        <f t="shared" si="162"/>
        <v>6717981023</v>
      </c>
      <c r="P760" s="26">
        <f t="shared" si="162"/>
        <v>0</v>
      </c>
      <c r="Q760" s="26">
        <f t="shared" si="162"/>
        <v>25363511.789999999</v>
      </c>
      <c r="R760" s="26">
        <f t="shared" si="162"/>
        <v>0</v>
      </c>
      <c r="S760" s="26">
        <f t="shared" si="162"/>
        <v>2468204278.2099996</v>
      </c>
      <c r="T760" s="26">
        <f t="shared" si="162"/>
        <v>2468204278.2099996</v>
      </c>
      <c r="U760" s="26">
        <f t="shared" si="162"/>
        <v>4224413232</v>
      </c>
      <c r="V760" s="26">
        <f t="shared" si="162"/>
        <v>4224413233</v>
      </c>
      <c r="W760" s="26">
        <f t="shared" si="162"/>
        <v>4224413232</v>
      </c>
      <c r="X760" s="26">
        <f t="shared" si="162"/>
        <v>1.0000000596046448</v>
      </c>
      <c r="Y760" s="27">
        <f t="shared" si="158"/>
        <v>0.36740268687269845</v>
      </c>
      <c r="Z760" s="27">
        <f t="shared" si="159"/>
        <v>0.36740268687269845</v>
      </c>
      <c r="AA760" s="27">
        <f t="shared" si="160"/>
        <v>3.7754664240884682E-3</v>
      </c>
      <c r="AB760" s="28">
        <f t="shared" si="161"/>
        <v>0.37117815329678694</v>
      </c>
    </row>
    <row r="761" spans="1:28" ht="43.5" outlineLevel="2" x14ac:dyDescent="0.35">
      <c r="A761" s="15" t="s">
        <v>32</v>
      </c>
      <c r="B761" s="16" t="s">
        <v>33</v>
      </c>
      <c r="C761" s="16" t="s">
        <v>138</v>
      </c>
      <c r="D761" s="16" t="s">
        <v>175</v>
      </c>
      <c r="E761" s="16" t="s">
        <v>141</v>
      </c>
      <c r="F761" s="16" t="s">
        <v>36</v>
      </c>
      <c r="G761" s="16">
        <v>1320</v>
      </c>
      <c r="H761" s="16">
        <v>3480</v>
      </c>
      <c r="I761" s="17" t="s">
        <v>176</v>
      </c>
      <c r="J761" s="18">
        <v>156376000</v>
      </c>
      <c r="K761" s="19">
        <v>156376000</v>
      </c>
      <c r="L761" s="19">
        <v>0</v>
      </c>
      <c r="M761" s="19">
        <v>0</v>
      </c>
      <c r="N761" s="19">
        <v>0</v>
      </c>
      <c r="O761" s="19">
        <v>156376000</v>
      </c>
      <c r="P761" s="19">
        <v>0</v>
      </c>
      <c r="Q761" s="19">
        <v>13031337</v>
      </c>
      <c r="R761" s="19">
        <v>0</v>
      </c>
      <c r="S761" s="19">
        <v>143344663</v>
      </c>
      <c r="T761" s="19">
        <v>143344663</v>
      </c>
      <c r="U761" s="19">
        <v>0</v>
      </c>
      <c r="V761" s="19">
        <v>0</v>
      </c>
      <c r="W761" s="19">
        <v>0</v>
      </c>
      <c r="X761" s="19">
        <v>0</v>
      </c>
      <c r="Y761" s="20">
        <f t="shared" si="158"/>
        <v>0.91666664321890823</v>
      </c>
      <c r="Z761" s="20">
        <f t="shared" si="159"/>
        <v>0.91666664321890823</v>
      </c>
      <c r="AA761" s="20">
        <f t="shared" si="160"/>
        <v>8.333335678109173E-2</v>
      </c>
      <c r="AB761" s="21">
        <f t="shared" si="161"/>
        <v>1</v>
      </c>
    </row>
    <row r="762" spans="1:28" ht="43.5" outlineLevel="2" x14ac:dyDescent="0.35">
      <c r="A762" s="15" t="s">
        <v>32</v>
      </c>
      <c r="B762" s="16" t="s">
        <v>33</v>
      </c>
      <c r="C762" s="16" t="s">
        <v>138</v>
      </c>
      <c r="D762" s="16" t="s">
        <v>175</v>
      </c>
      <c r="E762" s="16" t="s">
        <v>143</v>
      </c>
      <c r="F762" s="16" t="s">
        <v>36</v>
      </c>
      <c r="G762" s="16">
        <v>1320</v>
      </c>
      <c r="H762" s="16">
        <v>3480</v>
      </c>
      <c r="I762" s="17" t="s">
        <v>177</v>
      </c>
      <c r="J762" s="18">
        <v>112000000</v>
      </c>
      <c r="K762" s="19">
        <v>112000000</v>
      </c>
      <c r="L762" s="19">
        <v>0</v>
      </c>
      <c r="M762" s="19">
        <v>0</v>
      </c>
      <c r="N762" s="19">
        <v>0</v>
      </c>
      <c r="O762" s="19">
        <v>112000000</v>
      </c>
      <c r="P762" s="19">
        <v>0</v>
      </c>
      <c r="Q762" s="19">
        <v>9333337</v>
      </c>
      <c r="R762" s="19">
        <v>0</v>
      </c>
      <c r="S762" s="19">
        <v>102666663</v>
      </c>
      <c r="T762" s="19">
        <v>102666663</v>
      </c>
      <c r="U762" s="19">
        <v>0</v>
      </c>
      <c r="V762" s="19">
        <v>0</v>
      </c>
      <c r="W762" s="19">
        <v>0</v>
      </c>
      <c r="X762" s="19">
        <v>0</v>
      </c>
      <c r="Y762" s="20">
        <f t="shared" si="158"/>
        <v>0.91666663392857139</v>
      </c>
      <c r="Z762" s="20">
        <f t="shared" si="159"/>
        <v>0.91666663392857139</v>
      </c>
      <c r="AA762" s="20">
        <f t="shared" si="160"/>
        <v>8.3333366071428577E-2</v>
      </c>
      <c r="AB762" s="21">
        <f t="shared" si="161"/>
        <v>1</v>
      </c>
    </row>
    <row r="763" spans="1:28" ht="275.5" outlineLevel="2" x14ac:dyDescent="0.35">
      <c r="A763" s="15" t="s">
        <v>385</v>
      </c>
      <c r="B763" s="16" t="s">
        <v>277</v>
      </c>
      <c r="C763" s="16" t="s">
        <v>138</v>
      </c>
      <c r="D763" s="16" t="s">
        <v>175</v>
      </c>
      <c r="E763" s="16" t="s">
        <v>55</v>
      </c>
      <c r="F763" s="16" t="s">
        <v>36</v>
      </c>
      <c r="G763" s="16">
        <v>1320</v>
      </c>
      <c r="H763" s="16">
        <v>3410</v>
      </c>
      <c r="I763" s="17" t="s">
        <v>402</v>
      </c>
      <c r="J763" s="18">
        <v>202281955</v>
      </c>
      <c r="K763" s="19">
        <v>202281955</v>
      </c>
      <c r="L763" s="19">
        <v>0</v>
      </c>
      <c r="M763" s="19">
        <v>0</v>
      </c>
      <c r="N763" s="19">
        <v>0</v>
      </c>
      <c r="O763" s="19">
        <v>202281955</v>
      </c>
      <c r="P763" s="19">
        <v>0</v>
      </c>
      <c r="Q763" s="19">
        <v>16856825</v>
      </c>
      <c r="R763" s="19">
        <v>0</v>
      </c>
      <c r="S763" s="19">
        <v>185425130</v>
      </c>
      <c r="T763" s="19">
        <v>185425130</v>
      </c>
      <c r="U763" s="19">
        <v>0</v>
      </c>
      <c r="V763" s="19">
        <v>0</v>
      </c>
      <c r="W763" s="19">
        <v>0</v>
      </c>
      <c r="X763" s="19">
        <v>0</v>
      </c>
      <c r="Y763" s="20">
        <f t="shared" si="158"/>
        <v>0.91666668932480899</v>
      </c>
      <c r="Z763" s="20">
        <f t="shared" si="159"/>
        <v>0.91666668932480899</v>
      </c>
      <c r="AA763" s="20">
        <f t="shared" si="160"/>
        <v>8.3333310675190966E-2</v>
      </c>
      <c r="AB763" s="21">
        <f t="shared" si="161"/>
        <v>1</v>
      </c>
    </row>
    <row r="764" spans="1:28" ht="290" outlineLevel="2" x14ac:dyDescent="0.35">
      <c r="A764" s="15" t="s">
        <v>385</v>
      </c>
      <c r="B764" s="16" t="s">
        <v>281</v>
      </c>
      <c r="C764" s="16" t="s">
        <v>138</v>
      </c>
      <c r="D764" s="16" t="s">
        <v>175</v>
      </c>
      <c r="E764" s="16" t="s">
        <v>55</v>
      </c>
      <c r="F764" s="16" t="s">
        <v>36</v>
      </c>
      <c r="G764" s="16">
        <v>1320</v>
      </c>
      <c r="H764" s="16">
        <v>3420</v>
      </c>
      <c r="I764" s="17" t="s">
        <v>448</v>
      </c>
      <c r="J764" s="18">
        <v>283912817</v>
      </c>
      <c r="K764" s="19">
        <v>283912817</v>
      </c>
      <c r="L764" s="19">
        <v>0</v>
      </c>
      <c r="M764" s="19">
        <v>0</v>
      </c>
      <c r="N764" s="19">
        <v>0</v>
      </c>
      <c r="O764" s="19">
        <v>283912817</v>
      </c>
      <c r="P764" s="19">
        <v>0</v>
      </c>
      <c r="Q764" s="19">
        <v>23659406</v>
      </c>
      <c r="R764" s="19">
        <v>0</v>
      </c>
      <c r="S764" s="19">
        <v>260253411</v>
      </c>
      <c r="T764" s="19">
        <v>260253411</v>
      </c>
      <c r="U764" s="19">
        <v>0</v>
      </c>
      <c r="V764" s="19">
        <v>0</v>
      </c>
      <c r="W764" s="19">
        <v>0</v>
      </c>
      <c r="X764" s="19">
        <v>0</v>
      </c>
      <c r="Y764" s="20">
        <f t="shared" si="158"/>
        <v>0.91666665052321328</v>
      </c>
      <c r="Z764" s="20">
        <f t="shared" si="159"/>
        <v>0.91666665052321328</v>
      </c>
      <c r="AA764" s="20">
        <f t="shared" si="160"/>
        <v>8.3333349476786736E-2</v>
      </c>
      <c r="AB764" s="21">
        <f t="shared" si="161"/>
        <v>1</v>
      </c>
    </row>
    <row r="765" spans="1:28" ht="43.5" outlineLevel="2" x14ac:dyDescent="0.35">
      <c r="A765" s="15" t="s">
        <v>385</v>
      </c>
      <c r="B765" s="16" t="s">
        <v>309</v>
      </c>
      <c r="C765" s="16" t="s">
        <v>138</v>
      </c>
      <c r="D765" s="16" t="s">
        <v>175</v>
      </c>
      <c r="E765" s="16" t="s">
        <v>55</v>
      </c>
      <c r="F765" s="16" t="s">
        <v>36</v>
      </c>
      <c r="G765" s="16">
        <v>1320</v>
      </c>
      <c r="H765" s="16">
        <v>3420</v>
      </c>
      <c r="I765" s="17" t="s">
        <v>463</v>
      </c>
      <c r="J765" s="18">
        <v>777726077</v>
      </c>
      <c r="K765" s="19">
        <v>777726077</v>
      </c>
      <c r="L765" s="19">
        <v>0</v>
      </c>
      <c r="M765" s="19">
        <v>0</v>
      </c>
      <c r="N765" s="19">
        <v>0</v>
      </c>
      <c r="O765" s="19">
        <v>777726077</v>
      </c>
      <c r="P765" s="19">
        <v>0</v>
      </c>
      <c r="Q765" s="19">
        <v>59825082.030000001</v>
      </c>
      <c r="R765" s="19">
        <v>0</v>
      </c>
      <c r="S765" s="19">
        <v>717900994.97000003</v>
      </c>
      <c r="T765" s="19">
        <v>717900994.97000003</v>
      </c>
      <c r="U765" s="19">
        <v>0</v>
      </c>
      <c r="V765" s="19">
        <v>0</v>
      </c>
      <c r="W765" s="19">
        <v>0</v>
      </c>
      <c r="X765" s="19">
        <v>0</v>
      </c>
      <c r="Y765" s="20">
        <f t="shared" si="158"/>
        <v>0.92307692412633358</v>
      </c>
      <c r="Z765" s="20">
        <f t="shared" si="159"/>
        <v>0.92307692412633358</v>
      </c>
      <c r="AA765" s="20">
        <f t="shared" si="160"/>
        <v>7.6923075873666508E-2</v>
      </c>
      <c r="AB765" s="21">
        <f t="shared" si="161"/>
        <v>1</v>
      </c>
    </row>
    <row r="766" spans="1:28" ht="43.5" outlineLevel="2" x14ac:dyDescent="0.35">
      <c r="A766" s="15" t="s">
        <v>385</v>
      </c>
      <c r="B766" s="16" t="s">
        <v>309</v>
      </c>
      <c r="C766" s="16" t="s">
        <v>138</v>
      </c>
      <c r="D766" s="16" t="s">
        <v>175</v>
      </c>
      <c r="E766" s="16" t="s">
        <v>141</v>
      </c>
      <c r="F766" s="16" t="s">
        <v>36</v>
      </c>
      <c r="G766" s="16">
        <v>1320</v>
      </c>
      <c r="H766" s="16">
        <v>3420</v>
      </c>
      <c r="I766" s="17" t="s">
        <v>464</v>
      </c>
      <c r="J766" s="18">
        <v>1681949909</v>
      </c>
      <c r="K766" s="19">
        <v>1681949909</v>
      </c>
      <c r="L766" s="19">
        <v>0</v>
      </c>
      <c r="M766" s="19">
        <v>0</v>
      </c>
      <c r="N766" s="19">
        <v>0</v>
      </c>
      <c r="O766" s="19">
        <v>1681949909</v>
      </c>
      <c r="P766" s="19">
        <v>0</v>
      </c>
      <c r="Q766" s="19">
        <v>120139282</v>
      </c>
      <c r="R766" s="19">
        <v>0</v>
      </c>
      <c r="S766" s="19">
        <v>1561810627</v>
      </c>
      <c r="T766" s="19">
        <v>1561810627</v>
      </c>
      <c r="U766" s="19">
        <v>0</v>
      </c>
      <c r="V766" s="19">
        <v>0</v>
      </c>
      <c r="W766" s="19">
        <v>0</v>
      </c>
      <c r="X766" s="19">
        <v>0</v>
      </c>
      <c r="Y766" s="20">
        <f t="shared" si="158"/>
        <v>0.92857142691518768</v>
      </c>
      <c r="Z766" s="20">
        <f t="shared" si="159"/>
        <v>0.92857142691518768</v>
      </c>
      <c r="AA766" s="20">
        <f t="shared" si="160"/>
        <v>7.1428573084812361E-2</v>
      </c>
      <c r="AB766" s="21">
        <f t="shared" si="161"/>
        <v>1</v>
      </c>
    </row>
    <row r="767" spans="1:28" ht="43.5" outlineLevel="2" x14ac:dyDescent="0.35">
      <c r="A767" s="15" t="s">
        <v>385</v>
      </c>
      <c r="B767" s="16" t="s">
        <v>309</v>
      </c>
      <c r="C767" s="16" t="s">
        <v>138</v>
      </c>
      <c r="D767" s="16" t="s">
        <v>175</v>
      </c>
      <c r="E767" s="16" t="s">
        <v>143</v>
      </c>
      <c r="F767" s="16" t="s">
        <v>36</v>
      </c>
      <c r="G767" s="16">
        <v>1320</v>
      </c>
      <c r="H767" s="16">
        <v>3420</v>
      </c>
      <c r="I767" s="17" t="s">
        <v>465</v>
      </c>
      <c r="J767" s="18">
        <v>88976124</v>
      </c>
      <c r="K767" s="19">
        <v>88976124</v>
      </c>
      <c r="L767" s="19">
        <v>0</v>
      </c>
      <c r="M767" s="19">
        <v>0</v>
      </c>
      <c r="N767" s="19">
        <v>0</v>
      </c>
      <c r="O767" s="19">
        <v>88976124</v>
      </c>
      <c r="P767" s="19">
        <v>0</v>
      </c>
      <c r="Q767" s="19">
        <v>9336103.0600000005</v>
      </c>
      <c r="R767" s="19">
        <v>0</v>
      </c>
      <c r="S767" s="19">
        <v>79640020.939999998</v>
      </c>
      <c r="T767" s="19">
        <v>79640020.939999998</v>
      </c>
      <c r="U767" s="19">
        <v>0</v>
      </c>
      <c r="V767" s="19">
        <v>0</v>
      </c>
      <c r="W767" s="19">
        <v>0</v>
      </c>
      <c r="X767" s="19">
        <v>0</v>
      </c>
      <c r="Y767" s="20">
        <f t="shared" si="158"/>
        <v>0.89507181656957768</v>
      </c>
      <c r="Z767" s="20">
        <f t="shared" si="159"/>
        <v>0.89507181656957768</v>
      </c>
      <c r="AA767" s="20">
        <f t="shared" si="160"/>
        <v>0.1049281834304223</v>
      </c>
      <c r="AB767" s="21">
        <f t="shared" si="161"/>
        <v>1</v>
      </c>
    </row>
    <row r="768" spans="1:28" ht="43.5" outlineLevel="2" x14ac:dyDescent="0.35">
      <c r="A768" s="15" t="s">
        <v>385</v>
      </c>
      <c r="B768" s="16" t="s">
        <v>309</v>
      </c>
      <c r="C768" s="16" t="s">
        <v>138</v>
      </c>
      <c r="D768" s="16" t="s">
        <v>175</v>
      </c>
      <c r="E768" s="16" t="s">
        <v>335</v>
      </c>
      <c r="F768" s="16" t="s">
        <v>36</v>
      </c>
      <c r="G768" s="16">
        <v>1320</v>
      </c>
      <c r="H768" s="16">
        <v>3420</v>
      </c>
      <c r="I768" s="17" t="s">
        <v>466</v>
      </c>
      <c r="J768" s="18">
        <v>1954178</v>
      </c>
      <c r="K768" s="19">
        <v>1954178</v>
      </c>
      <c r="L768" s="19">
        <v>0</v>
      </c>
      <c r="M768" s="19">
        <v>0</v>
      </c>
      <c r="N768" s="19">
        <v>0</v>
      </c>
      <c r="O768" s="19">
        <v>1954178</v>
      </c>
      <c r="P768" s="19">
        <v>0</v>
      </c>
      <c r="Q768" s="19">
        <v>205048.35</v>
      </c>
      <c r="R768" s="19">
        <v>0</v>
      </c>
      <c r="S768" s="19">
        <v>1749129.65</v>
      </c>
      <c r="T768" s="19">
        <v>1749129.65</v>
      </c>
      <c r="U768" s="19">
        <v>0</v>
      </c>
      <c r="V768" s="19">
        <v>0</v>
      </c>
      <c r="W768" s="19">
        <v>0</v>
      </c>
      <c r="X768" s="19">
        <v>0</v>
      </c>
      <c r="Y768" s="20">
        <f t="shared" si="158"/>
        <v>0.89507181536175306</v>
      </c>
      <c r="Z768" s="20">
        <f t="shared" si="159"/>
        <v>0.89507181536175306</v>
      </c>
      <c r="AA768" s="20">
        <f t="shared" si="160"/>
        <v>0.10492818463824688</v>
      </c>
      <c r="AB768" s="21">
        <f t="shared" si="161"/>
        <v>1</v>
      </c>
    </row>
    <row r="769" spans="1:28" ht="101.5" outlineLevel="2" x14ac:dyDescent="0.35">
      <c r="A769" s="15" t="s">
        <v>385</v>
      </c>
      <c r="B769" s="16" t="s">
        <v>475</v>
      </c>
      <c r="C769" s="16" t="s">
        <v>138</v>
      </c>
      <c r="D769" s="16" t="s">
        <v>175</v>
      </c>
      <c r="E769" s="16" t="s">
        <v>141</v>
      </c>
      <c r="F769" s="16" t="s">
        <v>36</v>
      </c>
      <c r="G769" s="16">
        <v>1320</v>
      </c>
      <c r="H769" s="16">
        <v>3480</v>
      </c>
      <c r="I769" s="17" t="s">
        <v>495</v>
      </c>
      <c r="J769" s="19">
        <v>0</v>
      </c>
      <c r="K769" s="19">
        <v>74100000</v>
      </c>
      <c r="L769" s="19">
        <v>0</v>
      </c>
      <c r="M769" s="19">
        <v>0</v>
      </c>
      <c r="N769" s="19">
        <v>0</v>
      </c>
      <c r="O769" s="19">
        <v>74100000</v>
      </c>
      <c r="P769" s="19">
        <v>0</v>
      </c>
      <c r="Q769" s="19">
        <v>74100000</v>
      </c>
      <c r="R769" s="19">
        <v>0</v>
      </c>
      <c r="S769" s="19">
        <v>0</v>
      </c>
      <c r="T769" s="19">
        <v>0</v>
      </c>
      <c r="U769" s="19">
        <v>0</v>
      </c>
      <c r="V769" s="19">
        <v>0</v>
      </c>
      <c r="W769" s="19">
        <v>0</v>
      </c>
      <c r="X769" s="19">
        <v>0</v>
      </c>
      <c r="Y769" s="20">
        <f t="shared" si="158"/>
        <v>0</v>
      </c>
      <c r="Z769" s="20">
        <f t="shared" si="159"/>
        <v>0</v>
      </c>
      <c r="AA769" s="20">
        <f t="shared" si="160"/>
        <v>1</v>
      </c>
      <c r="AB769" s="21">
        <f t="shared" si="161"/>
        <v>1</v>
      </c>
    </row>
    <row r="770" spans="1:28" outlineLevel="1" x14ac:dyDescent="0.35">
      <c r="A770" s="22"/>
      <c r="B770" s="23"/>
      <c r="C770" s="23"/>
      <c r="D770" s="23" t="s">
        <v>606</v>
      </c>
      <c r="E770" s="23"/>
      <c r="F770" s="23"/>
      <c r="G770" s="23"/>
      <c r="H770" s="23"/>
      <c r="I770" s="24"/>
      <c r="J770" s="25">
        <f t="shared" ref="J770:X770" si="163">SUBTOTAL(9,J761:J769)</f>
        <v>3305177060</v>
      </c>
      <c r="K770" s="26">
        <f t="shared" si="163"/>
        <v>3379277060</v>
      </c>
      <c r="L770" s="26">
        <f t="shared" si="163"/>
        <v>0</v>
      </c>
      <c r="M770" s="26">
        <f t="shared" si="163"/>
        <v>0</v>
      </c>
      <c r="N770" s="26">
        <f t="shared" si="163"/>
        <v>0</v>
      </c>
      <c r="O770" s="26">
        <f t="shared" si="163"/>
        <v>3379277060</v>
      </c>
      <c r="P770" s="26">
        <f t="shared" si="163"/>
        <v>0</v>
      </c>
      <c r="Q770" s="26">
        <f t="shared" si="163"/>
        <v>326486420.44</v>
      </c>
      <c r="R770" s="26">
        <f t="shared" si="163"/>
        <v>0</v>
      </c>
      <c r="S770" s="26">
        <f t="shared" si="163"/>
        <v>3052790639.5600004</v>
      </c>
      <c r="T770" s="26">
        <f t="shared" si="163"/>
        <v>3052790639.5600004</v>
      </c>
      <c r="U770" s="26">
        <f t="shared" si="163"/>
        <v>0</v>
      </c>
      <c r="V770" s="26">
        <f t="shared" si="163"/>
        <v>0</v>
      </c>
      <c r="W770" s="26">
        <f t="shared" si="163"/>
        <v>0</v>
      </c>
      <c r="X770" s="26">
        <f t="shared" si="163"/>
        <v>0</v>
      </c>
      <c r="Y770" s="27">
        <f t="shared" si="158"/>
        <v>0.9033857198912244</v>
      </c>
      <c r="Z770" s="27">
        <f t="shared" si="159"/>
        <v>0.9033857198912244</v>
      </c>
      <c r="AA770" s="27">
        <f t="shared" si="160"/>
        <v>9.6614280108775694E-2</v>
      </c>
      <c r="AB770" s="28">
        <f t="shared" si="161"/>
        <v>1</v>
      </c>
    </row>
    <row r="771" spans="1:28" ht="58" outlineLevel="2" x14ac:dyDescent="0.35">
      <c r="A771" s="15" t="s">
        <v>199</v>
      </c>
      <c r="B771" s="16" t="s">
        <v>33</v>
      </c>
      <c r="C771" s="16" t="s">
        <v>138</v>
      </c>
      <c r="D771" s="16" t="s">
        <v>273</v>
      </c>
      <c r="E771" s="16"/>
      <c r="F771" s="16" t="s">
        <v>36</v>
      </c>
      <c r="G771" s="16">
        <v>1320</v>
      </c>
      <c r="H771" s="16">
        <v>3480</v>
      </c>
      <c r="I771" s="17" t="s">
        <v>274</v>
      </c>
      <c r="J771" s="18">
        <v>768029260</v>
      </c>
      <c r="K771" s="19">
        <v>1507787423</v>
      </c>
      <c r="L771" s="19">
        <v>0</v>
      </c>
      <c r="M771" s="19">
        <v>0</v>
      </c>
      <c r="N771" s="19">
        <v>0</v>
      </c>
      <c r="O771" s="19">
        <v>1507787423</v>
      </c>
      <c r="P771" s="19">
        <v>0</v>
      </c>
      <c r="Q771" s="19">
        <v>691368390.36000001</v>
      </c>
      <c r="R771" s="19">
        <v>0</v>
      </c>
      <c r="S771" s="19">
        <v>816419032.63999999</v>
      </c>
      <c r="T771" s="19">
        <v>753510933.89999998</v>
      </c>
      <c r="U771" s="19">
        <v>0</v>
      </c>
      <c r="V771" s="19">
        <v>0</v>
      </c>
      <c r="W771" s="19">
        <v>0</v>
      </c>
      <c r="X771" s="19">
        <v>0</v>
      </c>
      <c r="Y771" s="20">
        <f t="shared" si="158"/>
        <v>0.54146826017131455</v>
      </c>
      <c r="Z771" s="20">
        <f t="shared" si="159"/>
        <v>0.54146826017131455</v>
      </c>
      <c r="AA771" s="20">
        <f t="shared" si="160"/>
        <v>0.45853173982868539</v>
      </c>
      <c r="AB771" s="21">
        <f t="shared" si="161"/>
        <v>1</v>
      </c>
    </row>
    <row r="772" spans="1:28" ht="116" outlineLevel="2" x14ac:dyDescent="0.35">
      <c r="A772" s="15" t="s">
        <v>276</v>
      </c>
      <c r="B772" s="16" t="s">
        <v>281</v>
      </c>
      <c r="C772" s="16" t="s">
        <v>138</v>
      </c>
      <c r="D772" s="16" t="s">
        <v>273</v>
      </c>
      <c r="E772" s="16"/>
      <c r="F772" s="16" t="s">
        <v>36</v>
      </c>
      <c r="G772" s="16">
        <v>1320</v>
      </c>
      <c r="H772" s="16">
        <v>3480</v>
      </c>
      <c r="I772" s="17" t="s">
        <v>305</v>
      </c>
      <c r="J772" s="19">
        <v>0</v>
      </c>
      <c r="K772" s="19">
        <v>2599576</v>
      </c>
      <c r="L772" s="19">
        <v>0</v>
      </c>
      <c r="M772" s="19">
        <v>0</v>
      </c>
      <c r="N772" s="19">
        <v>0</v>
      </c>
      <c r="O772" s="19">
        <v>2599576</v>
      </c>
      <c r="P772" s="19">
        <v>0</v>
      </c>
      <c r="Q772" s="19">
        <v>0</v>
      </c>
      <c r="R772" s="19">
        <v>0</v>
      </c>
      <c r="S772" s="19">
        <v>2560000</v>
      </c>
      <c r="T772" s="19">
        <v>2560000</v>
      </c>
      <c r="U772" s="19">
        <v>39576</v>
      </c>
      <c r="V772" s="19">
        <v>39576</v>
      </c>
      <c r="W772" s="19">
        <v>0</v>
      </c>
      <c r="X772" s="19">
        <v>39576</v>
      </c>
      <c r="Y772" s="20">
        <f t="shared" si="158"/>
        <v>0.98477597885193591</v>
      </c>
      <c r="Z772" s="20">
        <f t="shared" si="159"/>
        <v>0.98477597885193591</v>
      </c>
      <c r="AA772" s="20">
        <f t="shared" si="160"/>
        <v>0</v>
      </c>
      <c r="AB772" s="21">
        <f t="shared" si="161"/>
        <v>0.98477597885193591</v>
      </c>
    </row>
    <row r="773" spans="1:28" ht="80.5" customHeight="1" outlineLevel="2" x14ac:dyDescent="0.35">
      <c r="A773" s="15" t="s">
        <v>276</v>
      </c>
      <c r="B773" s="16" t="s">
        <v>309</v>
      </c>
      <c r="C773" s="16" t="s">
        <v>138</v>
      </c>
      <c r="D773" s="16" t="s">
        <v>273</v>
      </c>
      <c r="E773" s="16"/>
      <c r="F773" s="16" t="s">
        <v>36</v>
      </c>
      <c r="G773" s="16">
        <v>1320</v>
      </c>
      <c r="H773" s="16">
        <v>3480</v>
      </c>
      <c r="I773" s="17" t="s">
        <v>313</v>
      </c>
      <c r="J773" s="18">
        <v>1000000</v>
      </c>
      <c r="K773" s="19">
        <v>6000000</v>
      </c>
      <c r="L773" s="19">
        <v>0</v>
      </c>
      <c r="M773" s="19">
        <v>0</v>
      </c>
      <c r="N773" s="19">
        <v>0</v>
      </c>
      <c r="O773" s="19">
        <v>6000000</v>
      </c>
      <c r="P773" s="19">
        <v>0</v>
      </c>
      <c r="Q773" s="19">
        <v>0</v>
      </c>
      <c r="R773" s="19">
        <v>0</v>
      </c>
      <c r="S773" s="19">
        <v>2994669.56</v>
      </c>
      <c r="T773" s="19">
        <v>2994669.56</v>
      </c>
      <c r="U773" s="19">
        <v>3005330.44</v>
      </c>
      <c r="V773" s="19">
        <v>3005330.44</v>
      </c>
      <c r="W773" s="19">
        <v>0</v>
      </c>
      <c r="X773" s="19">
        <v>3005330.44</v>
      </c>
      <c r="Y773" s="20">
        <f t="shared" si="158"/>
        <v>0.49911159333333333</v>
      </c>
      <c r="Z773" s="20">
        <f t="shared" si="159"/>
        <v>0.49911159333333333</v>
      </c>
      <c r="AA773" s="20">
        <f t="shared" si="160"/>
        <v>0</v>
      </c>
      <c r="AB773" s="21">
        <f t="shared" si="161"/>
        <v>0.49911159333333333</v>
      </c>
    </row>
    <row r="774" spans="1:28" ht="58" outlineLevel="2" x14ac:dyDescent="0.35">
      <c r="A774" s="15" t="s">
        <v>346</v>
      </c>
      <c r="B774" s="16" t="s">
        <v>33</v>
      </c>
      <c r="C774" s="16" t="s">
        <v>138</v>
      </c>
      <c r="D774" s="16" t="s">
        <v>273</v>
      </c>
      <c r="E774" s="16"/>
      <c r="F774" s="16" t="s">
        <v>36</v>
      </c>
      <c r="G774" s="16">
        <v>1320</v>
      </c>
      <c r="H774" s="16">
        <v>3480</v>
      </c>
      <c r="I774" s="17" t="s">
        <v>351</v>
      </c>
      <c r="J774" s="19">
        <v>0</v>
      </c>
      <c r="K774" s="19">
        <v>38189647</v>
      </c>
      <c r="L774" s="19">
        <v>0</v>
      </c>
      <c r="M774" s="19">
        <v>0</v>
      </c>
      <c r="N774" s="19">
        <v>0</v>
      </c>
      <c r="O774" s="19">
        <v>38189647</v>
      </c>
      <c r="P774" s="19">
        <v>0</v>
      </c>
      <c r="Q774" s="19">
        <v>0</v>
      </c>
      <c r="R774" s="19">
        <v>0</v>
      </c>
      <c r="S774" s="19">
        <v>38189646.899999999</v>
      </c>
      <c r="T774" s="19">
        <v>38189646.899999999</v>
      </c>
      <c r="U774" s="19">
        <v>0.1</v>
      </c>
      <c r="V774" s="19">
        <v>0.1</v>
      </c>
      <c r="W774" s="19">
        <v>0</v>
      </c>
      <c r="X774" s="19">
        <v>0.10000000149011612</v>
      </c>
      <c r="Y774" s="20">
        <f t="shared" si="158"/>
        <v>0.99999999738148926</v>
      </c>
      <c r="Z774" s="20">
        <f t="shared" si="159"/>
        <v>0.99999999738148926</v>
      </c>
      <c r="AA774" s="20">
        <f t="shared" si="160"/>
        <v>0</v>
      </c>
      <c r="AB774" s="21">
        <f t="shared" si="161"/>
        <v>0.99999999738148926</v>
      </c>
    </row>
    <row r="775" spans="1:28" ht="58" outlineLevel="2" x14ac:dyDescent="0.35">
      <c r="A775" s="15" t="s">
        <v>353</v>
      </c>
      <c r="B775" s="16" t="s">
        <v>33</v>
      </c>
      <c r="C775" s="16" t="s">
        <v>138</v>
      </c>
      <c r="D775" s="16" t="s">
        <v>273</v>
      </c>
      <c r="E775" s="16"/>
      <c r="F775" s="16" t="s">
        <v>36</v>
      </c>
      <c r="G775" s="16">
        <v>1320</v>
      </c>
      <c r="H775" s="16">
        <v>3460</v>
      </c>
      <c r="I775" s="17" t="s">
        <v>380</v>
      </c>
      <c r="J775" s="19">
        <v>0</v>
      </c>
      <c r="K775" s="19">
        <v>12193369</v>
      </c>
      <c r="L775" s="19">
        <v>0</v>
      </c>
      <c r="M775" s="19">
        <v>0</v>
      </c>
      <c r="N775" s="19">
        <v>0</v>
      </c>
      <c r="O775" s="19">
        <v>12193369</v>
      </c>
      <c r="P775" s="19">
        <v>0</v>
      </c>
      <c r="Q775" s="19">
        <v>0</v>
      </c>
      <c r="R775" s="19">
        <v>0</v>
      </c>
      <c r="S775" s="19">
        <v>0</v>
      </c>
      <c r="T775" s="19">
        <v>0</v>
      </c>
      <c r="U775" s="19">
        <v>12193369</v>
      </c>
      <c r="V775" s="19">
        <v>12193369</v>
      </c>
      <c r="W775" s="19">
        <v>0</v>
      </c>
      <c r="X775" s="19">
        <v>12193369</v>
      </c>
      <c r="Y775" s="20">
        <f t="shared" si="158"/>
        <v>0</v>
      </c>
      <c r="Z775" s="20">
        <f t="shared" si="159"/>
        <v>0</v>
      </c>
      <c r="AA775" s="20">
        <f t="shared" si="160"/>
        <v>0</v>
      </c>
      <c r="AB775" s="21">
        <f t="shared" si="161"/>
        <v>0</v>
      </c>
    </row>
    <row r="776" spans="1:28" outlineLevel="1" x14ac:dyDescent="0.35">
      <c r="A776" s="22"/>
      <c r="B776" s="23"/>
      <c r="C776" s="23"/>
      <c r="D776" s="23" t="s">
        <v>607</v>
      </c>
      <c r="E776" s="23"/>
      <c r="F776" s="23"/>
      <c r="G776" s="23"/>
      <c r="H776" s="23"/>
      <c r="I776" s="24"/>
      <c r="J776" s="25">
        <f t="shared" ref="J776:X776" si="164">SUBTOTAL(9,J771:J775)</f>
        <v>769029260</v>
      </c>
      <c r="K776" s="26">
        <f t="shared" si="164"/>
        <v>1566770015</v>
      </c>
      <c r="L776" s="26">
        <f t="shared" si="164"/>
        <v>0</v>
      </c>
      <c r="M776" s="26">
        <f t="shared" si="164"/>
        <v>0</v>
      </c>
      <c r="N776" s="26">
        <f t="shared" si="164"/>
        <v>0</v>
      </c>
      <c r="O776" s="26">
        <f t="shared" si="164"/>
        <v>1566770015</v>
      </c>
      <c r="P776" s="26">
        <f t="shared" si="164"/>
        <v>0</v>
      </c>
      <c r="Q776" s="26">
        <f t="shared" si="164"/>
        <v>691368390.36000001</v>
      </c>
      <c r="R776" s="26">
        <f t="shared" si="164"/>
        <v>0</v>
      </c>
      <c r="S776" s="26">
        <f t="shared" si="164"/>
        <v>860163349.0999999</v>
      </c>
      <c r="T776" s="26">
        <f t="shared" si="164"/>
        <v>797255250.3599999</v>
      </c>
      <c r="U776" s="26">
        <f t="shared" si="164"/>
        <v>15238275.539999999</v>
      </c>
      <c r="V776" s="26">
        <f t="shared" si="164"/>
        <v>15238275.539999999</v>
      </c>
      <c r="W776" s="26">
        <f t="shared" si="164"/>
        <v>0</v>
      </c>
      <c r="X776" s="26">
        <f t="shared" si="164"/>
        <v>15238275.540000001</v>
      </c>
      <c r="Y776" s="27">
        <f t="shared" si="158"/>
        <v>0.54900421942272104</v>
      </c>
      <c r="Z776" s="27">
        <f t="shared" si="159"/>
        <v>0.54900421942272104</v>
      </c>
      <c r="AA776" s="27">
        <f t="shared" si="160"/>
        <v>0.44126986331175094</v>
      </c>
      <c r="AB776" s="28">
        <f t="shared" si="161"/>
        <v>0.99027408273447204</v>
      </c>
    </row>
    <row r="777" spans="1:28" ht="43.5" outlineLevel="2" x14ac:dyDescent="0.35">
      <c r="A777" s="15" t="s">
        <v>385</v>
      </c>
      <c r="B777" s="16" t="s">
        <v>277</v>
      </c>
      <c r="C777" s="16" t="s">
        <v>138</v>
      </c>
      <c r="D777" s="16" t="s">
        <v>403</v>
      </c>
      <c r="E777" s="16"/>
      <c r="F777" s="16" t="s">
        <v>36</v>
      </c>
      <c r="G777" s="16">
        <v>1320</v>
      </c>
      <c r="H777" s="16">
        <v>3410</v>
      </c>
      <c r="I777" s="17" t="s">
        <v>404</v>
      </c>
      <c r="J777" s="18">
        <v>7000000</v>
      </c>
      <c r="K777" s="19">
        <v>5500000</v>
      </c>
      <c r="L777" s="19">
        <v>0</v>
      </c>
      <c r="M777" s="19">
        <v>0</v>
      </c>
      <c r="N777" s="19">
        <v>0</v>
      </c>
      <c r="O777" s="19">
        <v>5500000</v>
      </c>
      <c r="P777" s="19">
        <v>0</v>
      </c>
      <c r="Q777" s="19">
        <v>1180938.1499999999</v>
      </c>
      <c r="R777" s="19">
        <v>0</v>
      </c>
      <c r="S777" s="19">
        <v>4319061.8499999996</v>
      </c>
      <c r="T777" s="19">
        <v>4319061.8499999996</v>
      </c>
      <c r="U777" s="19">
        <v>0</v>
      </c>
      <c r="V777" s="19">
        <v>0</v>
      </c>
      <c r="W777" s="19">
        <v>0</v>
      </c>
      <c r="X777" s="19">
        <v>0</v>
      </c>
      <c r="Y777" s="20">
        <f t="shared" si="158"/>
        <v>0.78528397272727268</v>
      </c>
      <c r="Z777" s="20">
        <f t="shared" si="159"/>
        <v>0.78528397272727268</v>
      </c>
      <c r="AA777" s="20">
        <f t="shared" si="160"/>
        <v>0.21471602727272726</v>
      </c>
      <c r="AB777" s="21">
        <f t="shared" si="161"/>
        <v>1</v>
      </c>
    </row>
    <row r="778" spans="1:28" ht="29" outlineLevel="2" x14ac:dyDescent="0.35">
      <c r="A778" s="15" t="s">
        <v>385</v>
      </c>
      <c r="B778" s="16" t="s">
        <v>281</v>
      </c>
      <c r="C778" s="16" t="s">
        <v>138</v>
      </c>
      <c r="D778" s="16" t="s">
        <v>403</v>
      </c>
      <c r="E778" s="16"/>
      <c r="F778" s="16" t="s">
        <v>36</v>
      </c>
      <c r="G778" s="16">
        <v>1320</v>
      </c>
      <c r="H778" s="16">
        <v>3420</v>
      </c>
      <c r="I778" s="17" t="s">
        <v>449</v>
      </c>
      <c r="J778" s="18">
        <v>4000000</v>
      </c>
      <c r="K778" s="19">
        <v>2500000</v>
      </c>
      <c r="L778" s="19">
        <v>0</v>
      </c>
      <c r="M778" s="19">
        <v>0</v>
      </c>
      <c r="N778" s="19">
        <v>0</v>
      </c>
      <c r="O778" s="19">
        <v>2500000</v>
      </c>
      <c r="P778" s="19">
        <v>0</v>
      </c>
      <c r="Q778" s="19">
        <v>2155938.21</v>
      </c>
      <c r="R778" s="19">
        <v>0</v>
      </c>
      <c r="S778" s="19">
        <v>344061.79</v>
      </c>
      <c r="T778" s="19">
        <v>344061.79</v>
      </c>
      <c r="U778" s="19">
        <v>0</v>
      </c>
      <c r="V778" s="19">
        <v>0</v>
      </c>
      <c r="W778" s="19">
        <v>0</v>
      </c>
      <c r="X778" s="19">
        <v>5.8207660913467407E-11</v>
      </c>
      <c r="Y778" s="20">
        <f t="shared" si="158"/>
        <v>0.13762471599999998</v>
      </c>
      <c r="Z778" s="20">
        <f t="shared" si="159"/>
        <v>0.13762471599999998</v>
      </c>
      <c r="AA778" s="20">
        <f t="shared" si="160"/>
        <v>0.86237528399999996</v>
      </c>
      <c r="AB778" s="21">
        <f t="shared" si="161"/>
        <v>1</v>
      </c>
    </row>
    <row r="779" spans="1:28" ht="29" outlineLevel="2" x14ac:dyDescent="0.35">
      <c r="A779" s="15" t="s">
        <v>385</v>
      </c>
      <c r="B779" s="16" t="s">
        <v>309</v>
      </c>
      <c r="C779" s="16" t="s">
        <v>138</v>
      </c>
      <c r="D779" s="16" t="s">
        <v>403</v>
      </c>
      <c r="E779" s="16"/>
      <c r="F779" s="16" t="s">
        <v>36</v>
      </c>
      <c r="G779" s="16">
        <v>1320</v>
      </c>
      <c r="H779" s="16">
        <v>3420</v>
      </c>
      <c r="I779" s="17" t="s">
        <v>449</v>
      </c>
      <c r="J779" s="18">
        <v>2500000</v>
      </c>
      <c r="K779" s="19">
        <v>2000000</v>
      </c>
      <c r="L779" s="19">
        <v>0</v>
      </c>
      <c r="M779" s="19">
        <v>0</v>
      </c>
      <c r="N779" s="19">
        <v>0</v>
      </c>
      <c r="O779" s="19">
        <v>2000000</v>
      </c>
      <c r="P779" s="19">
        <v>0</v>
      </c>
      <c r="Q779" s="19">
        <v>413253.75</v>
      </c>
      <c r="R779" s="19">
        <v>0</v>
      </c>
      <c r="S779" s="19">
        <v>1586746.25</v>
      </c>
      <c r="T779" s="19">
        <v>1586746.25</v>
      </c>
      <c r="U779" s="19">
        <v>0</v>
      </c>
      <c r="V779" s="19">
        <v>0</v>
      </c>
      <c r="W779" s="19">
        <v>0</v>
      </c>
      <c r="X779" s="19">
        <v>0</v>
      </c>
      <c r="Y779" s="20">
        <f t="shared" si="158"/>
        <v>0.79337312500000001</v>
      </c>
      <c r="Z779" s="20">
        <f t="shared" si="159"/>
        <v>0.79337312500000001</v>
      </c>
      <c r="AA779" s="20">
        <f t="shared" si="160"/>
        <v>0.20662687499999999</v>
      </c>
      <c r="AB779" s="21">
        <f t="shared" si="161"/>
        <v>1</v>
      </c>
    </row>
    <row r="780" spans="1:28" ht="29" outlineLevel="2" x14ac:dyDescent="0.35">
      <c r="A780" s="15" t="s">
        <v>385</v>
      </c>
      <c r="B780" s="16" t="s">
        <v>475</v>
      </c>
      <c r="C780" s="16" t="s">
        <v>138</v>
      </c>
      <c r="D780" s="16" t="s">
        <v>403</v>
      </c>
      <c r="E780" s="16"/>
      <c r="F780" s="16" t="s">
        <v>36</v>
      </c>
      <c r="G780" s="16">
        <v>1320</v>
      </c>
      <c r="H780" s="16">
        <v>3480</v>
      </c>
      <c r="I780" s="17" t="s">
        <v>449</v>
      </c>
      <c r="J780" s="18">
        <v>4000000</v>
      </c>
      <c r="K780" s="19">
        <v>3000000</v>
      </c>
      <c r="L780" s="19">
        <v>0</v>
      </c>
      <c r="M780" s="19">
        <v>0</v>
      </c>
      <c r="N780" s="19">
        <v>0</v>
      </c>
      <c r="O780" s="19">
        <v>3000000</v>
      </c>
      <c r="P780" s="19">
        <v>0</v>
      </c>
      <c r="Q780" s="19">
        <v>2517074.65</v>
      </c>
      <c r="R780" s="19">
        <v>0</v>
      </c>
      <c r="S780" s="19">
        <v>482925.35</v>
      </c>
      <c r="T780" s="19">
        <v>482925.35</v>
      </c>
      <c r="U780" s="19">
        <v>0</v>
      </c>
      <c r="V780" s="19">
        <v>0</v>
      </c>
      <c r="W780" s="19">
        <v>0</v>
      </c>
      <c r="X780" s="19">
        <v>1.1641532182693481E-10</v>
      </c>
      <c r="Y780" s="20">
        <f t="shared" si="158"/>
        <v>0.16097511666666667</v>
      </c>
      <c r="Z780" s="20">
        <f t="shared" si="159"/>
        <v>0.16097511666666667</v>
      </c>
      <c r="AA780" s="20">
        <f t="shared" si="160"/>
        <v>0.83902488333333325</v>
      </c>
      <c r="AB780" s="21">
        <f t="shared" si="161"/>
        <v>0.99999999999999989</v>
      </c>
    </row>
    <row r="781" spans="1:28" ht="29" outlineLevel="2" x14ac:dyDescent="0.35">
      <c r="A781" s="15" t="s">
        <v>385</v>
      </c>
      <c r="B781" s="16" t="s">
        <v>498</v>
      </c>
      <c r="C781" s="16" t="s">
        <v>138</v>
      </c>
      <c r="D781" s="16" t="s">
        <v>403</v>
      </c>
      <c r="E781" s="16"/>
      <c r="F781" s="16" t="s">
        <v>36</v>
      </c>
      <c r="G781" s="16">
        <v>1320</v>
      </c>
      <c r="H781" s="16">
        <v>3480</v>
      </c>
      <c r="I781" s="17" t="s">
        <v>449</v>
      </c>
      <c r="J781" s="18">
        <v>2500000</v>
      </c>
      <c r="K781" s="19">
        <v>2000000</v>
      </c>
      <c r="L781" s="19">
        <v>0</v>
      </c>
      <c r="M781" s="19">
        <v>0</v>
      </c>
      <c r="N781" s="19">
        <v>0</v>
      </c>
      <c r="O781" s="19">
        <v>2000000</v>
      </c>
      <c r="P781" s="19">
        <v>0</v>
      </c>
      <c r="Q781" s="19">
        <v>1105821.01</v>
      </c>
      <c r="R781" s="19">
        <v>0</v>
      </c>
      <c r="S781" s="19">
        <v>894178.99</v>
      </c>
      <c r="T781" s="19">
        <v>894178.99</v>
      </c>
      <c r="U781" s="19">
        <v>0</v>
      </c>
      <c r="V781" s="19">
        <v>0</v>
      </c>
      <c r="W781" s="19">
        <v>0</v>
      </c>
      <c r="X781" s="19">
        <v>0</v>
      </c>
      <c r="Y781" s="20">
        <f t="shared" si="158"/>
        <v>0.447089495</v>
      </c>
      <c r="Z781" s="20">
        <f t="shared" si="159"/>
        <v>0.447089495</v>
      </c>
      <c r="AA781" s="20">
        <f t="shared" si="160"/>
        <v>0.55291050500000005</v>
      </c>
      <c r="AB781" s="21">
        <f t="shared" si="161"/>
        <v>1</v>
      </c>
    </row>
    <row r="782" spans="1:28" outlineLevel="1" x14ac:dyDescent="0.35">
      <c r="A782" s="22"/>
      <c r="B782" s="23"/>
      <c r="C782" s="23"/>
      <c r="D782" s="23" t="s">
        <v>608</v>
      </c>
      <c r="E782" s="23"/>
      <c r="F782" s="23"/>
      <c r="G782" s="23"/>
      <c r="H782" s="23"/>
      <c r="I782" s="24"/>
      <c r="J782" s="25">
        <f t="shared" ref="J782:X782" si="165">SUBTOTAL(9,J777:J781)</f>
        <v>20000000</v>
      </c>
      <c r="K782" s="26">
        <f t="shared" si="165"/>
        <v>15000000</v>
      </c>
      <c r="L782" s="26">
        <f t="shared" si="165"/>
        <v>0</v>
      </c>
      <c r="M782" s="26">
        <f t="shared" si="165"/>
        <v>0</v>
      </c>
      <c r="N782" s="26">
        <f t="shared" si="165"/>
        <v>0</v>
      </c>
      <c r="O782" s="26">
        <f t="shared" si="165"/>
        <v>15000000</v>
      </c>
      <c r="P782" s="26">
        <f t="shared" si="165"/>
        <v>0</v>
      </c>
      <c r="Q782" s="26">
        <f t="shared" si="165"/>
        <v>7373025.7699999996</v>
      </c>
      <c r="R782" s="26">
        <f t="shared" si="165"/>
        <v>0</v>
      </c>
      <c r="S782" s="26">
        <f t="shared" si="165"/>
        <v>7626974.2299999995</v>
      </c>
      <c r="T782" s="26">
        <f t="shared" si="165"/>
        <v>7626974.2299999995</v>
      </c>
      <c r="U782" s="26">
        <f t="shared" si="165"/>
        <v>0</v>
      </c>
      <c r="V782" s="26">
        <f t="shared" si="165"/>
        <v>0</v>
      </c>
      <c r="W782" s="26">
        <f t="shared" si="165"/>
        <v>0</v>
      </c>
      <c r="X782" s="26">
        <f t="shared" si="165"/>
        <v>1.7462298274040222E-10</v>
      </c>
      <c r="Y782" s="27">
        <f t="shared" si="158"/>
        <v>0.50846494866666658</v>
      </c>
      <c r="Z782" s="27">
        <f t="shared" si="159"/>
        <v>0.50846494866666658</v>
      </c>
      <c r="AA782" s="27">
        <f t="shared" si="160"/>
        <v>0.49153505133333331</v>
      </c>
      <c r="AB782" s="28">
        <f t="shared" si="161"/>
        <v>0.99999999999999989</v>
      </c>
    </row>
    <row r="783" spans="1:28" ht="83.15" customHeight="1" outlineLevel="2" x14ac:dyDescent="0.35">
      <c r="A783" s="15" t="s">
        <v>32</v>
      </c>
      <c r="B783" s="16" t="s">
        <v>33</v>
      </c>
      <c r="C783" s="16" t="s">
        <v>138</v>
      </c>
      <c r="D783" s="16" t="s">
        <v>178</v>
      </c>
      <c r="E783" s="16" t="s">
        <v>179</v>
      </c>
      <c r="F783" s="16" t="s">
        <v>36</v>
      </c>
      <c r="G783" s="16">
        <v>1330</v>
      </c>
      <c r="H783" s="16">
        <v>3480</v>
      </c>
      <c r="I783" s="17" t="s">
        <v>180</v>
      </c>
      <c r="J783" s="18">
        <v>23667000</v>
      </c>
      <c r="K783" s="19">
        <v>23667000</v>
      </c>
      <c r="L783" s="19">
        <v>0</v>
      </c>
      <c r="M783" s="19">
        <v>0</v>
      </c>
      <c r="N783" s="19">
        <v>0</v>
      </c>
      <c r="O783" s="19">
        <v>23667000</v>
      </c>
      <c r="P783" s="19">
        <v>0</v>
      </c>
      <c r="Q783" s="19">
        <v>8535525</v>
      </c>
      <c r="R783" s="19">
        <v>0</v>
      </c>
      <c r="S783" s="19">
        <v>15131475</v>
      </c>
      <c r="T783" s="19">
        <v>15131475</v>
      </c>
      <c r="U783" s="19">
        <v>0</v>
      </c>
      <c r="V783" s="19">
        <v>0</v>
      </c>
      <c r="W783" s="19">
        <v>0</v>
      </c>
      <c r="X783" s="19">
        <v>0</v>
      </c>
      <c r="Y783" s="20">
        <f t="shared" si="158"/>
        <v>0.63934909367473702</v>
      </c>
      <c r="Z783" s="20">
        <f t="shared" si="159"/>
        <v>0.63934909367473702</v>
      </c>
      <c r="AA783" s="20">
        <f t="shared" si="160"/>
        <v>0.36065090632526303</v>
      </c>
      <c r="AB783" s="21">
        <f t="shared" si="161"/>
        <v>1</v>
      </c>
    </row>
    <row r="784" spans="1:28" ht="43.5" outlineLevel="2" x14ac:dyDescent="0.35">
      <c r="A784" s="15" t="s">
        <v>32</v>
      </c>
      <c r="B784" s="16" t="s">
        <v>33</v>
      </c>
      <c r="C784" s="16" t="s">
        <v>138</v>
      </c>
      <c r="D784" s="16" t="s">
        <v>178</v>
      </c>
      <c r="E784" s="16" t="s">
        <v>181</v>
      </c>
      <c r="F784" s="16" t="s">
        <v>36</v>
      </c>
      <c r="G784" s="16">
        <v>1330</v>
      </c>
      <c r="H784" s="16">
        <v>3480</v>
      </c>
      <c r="I784" s="17" t="s">
        <v>182</v>
      </c>
      <c r="J784" s="18">
        <v>161700583</v>
      </c>
      <c r="K784" s="19">
        <v>175951319</v>
      </c>
      <c r="L784" s="19">
        <v>0</v>
      </c>
      <c r="M784" s="19">
        <v>0</v>
      </c>
      <c r="N784" s="19">
        <v>0</v>
      </c>
      <c r="O784" s="19">
        <v>175951319</v>
      </c>
      <c r="P784" s="19">
        <v>0</v>
      </c>
      <c r="Q784" s="19">
        <v>45680059.57</v>
      </c>
      <c r="R784" s="19">
        <v>0</v>
      </c>
      <c r="S784" s="19">
        <v>130271259.43000001</v>
      </c>
      <c r="T784" s="19">
        <v>130271259.43000001</v>
      </c>
      <c r="U784" s="19">
        <v>0</v>
      </c>
      <c r="V784" s="19">
        <v>0</v>
      </c>
      <c r="W784" s="19">
        <v>0</v>
      </c>
      <c r="X784" s="19">
        <v>0</v>
      </c>
      <c r="Y784" s="20">
        <f t="shared" si="158"/>
        <v>0.740382397644885</v>
      </c>
      <c r="Z784" s="20">
        <f t="shared" si="159"/>
        <v>0.740382397644885</v>
      </c>
      <c r="AA784" s="20">
        <f t="shared" si="160"/>
        <v>0.25961760235511505</v>
      </c>
      <c r="AB784" s="21">
        <f t="shared" si="161"/>
        <v>1</v>
      </c>
    </row>
    <row r="785" spans="1:28" ht="43.5" outlineLevel="2" x14ac:dyDescent="0.35">
      <c r="A785" s="15" t="s">
        <v>32</v>
      </c>
      <c r="B785" s="16" t="s">
        <v>33</v>
      </c>
      <c r="C785" s="16" t="s">
        <v>138</v>
      </c>
      <c r="D785" s="16" t="s">
        <v>178</v>
      </c>
      <c r="E785" s="16" t="s">
        <v>183</v>
      </c>
      <c r="F785" s="16" t="s">
        <v>36</v>
      </c>
      <c r="G785" s="16">
        <v>1330</v>
      </c>
      <c r="H785" s="16">
        <v>3480</v>
      </c>
      <c r="I785" s="17" t="s">
        <v>184</v>
      </c>
      <c r="J785" s="18">
        <v>130168500</v>
      </c>
      <c r="K785" s="19">
        <v>130168500</v>
      </c>
      <c r="L785" s="19">
        <v>0</v>
      </c>
      <c r="M785" s="19">
        <v>0</v>
      </c>
      <c r="N785" s="19">
        <v>0</v>
      </c>
      <c r="O785" s="19">
        <v>130168500</v>
      </c>
      <c r="P785" s="19">
        <v>0</v>
      </c>
      <c r="Q785" s="19">
        <v>47294225</v>
      </c>
      <c r="R785" s="19">
        <v>0</v>
      </c>
      <c r="S785" s="19">
        <v>82874275</v>
      </c>
      <c r="T785" s="19">
        <v>82874275</v>
      </c>
      <c r="U785" s="19">
        <v>0</v>
      </c>
      <c r="V785" s="19">
        <v>0</v>
      </c>
      <c r="W785" s="19">
        <v>0</v>
      </c>
      <c r="X785" s="19">
        <v>0</v>
      </c>
      <c r="Y785" s="20">
        <f t="shared" si="158"/>
        <v>0.63666920184222753</v>
      </c>
      <c r="Z785" s="20">
        <f t="shared" si="159"/>
        <v>0.63666920184222753</v>
      </c>
      <c r="AA785" s="20">
        <f t="shared" si="160"/>
        <v>0.36333079815777242</v>
      </c>
      <c r="AB785" s="21">
        <f t="shared" si="161"/>
        <v>1</v>
      </c>
    </row>
    <row r="786" spans="1:28" ht="58" outlineLevel="2" x14ac:dyDescent="0.35">
      <c r="A786" s="15" t="s">
        <v>32</v>
      </c>
      <c r="B786" s="16" t="s">
        <v>33</v>
      </c>
      <c r="C786" s="16" t="s">
        <v>138</v>
      </c>
      <c r="D786" s="16" t="s">
        <v>178</v>
      </c>
      <c r="E786" s="16" t="s">
        <v>169</v>
      </c>
      <c r="F786" s="16" t="s">
        <v>36</v>
      </c>
      <c r="G786" s="16">
        <v>1330</v>
      </c>
      <c r="H786" s="16">
        <v>3480</v>
      </c>
      <c r="I786" s="17" t="s">
        <v>185</v>
      </c>
      <c r="J786" s="18">
        <v>27418220</v>
      </c>
      <c r="K786" s="19">
        <v>27418220</v>
      </c>
      <c r="L786" s="19">
        <v>0</v>
      </c>
      <c r="M786" s="19">
        <v>0</v>
      </c>
      <c r="N786" s="19">
        <v>0</v>
      </c>
      <c r="O786" s="19">
        <v>27418220</v>
      </c>
      <c r="P786" s="19">
        <v>0</v>
      </c>
      <c r="Q786" s="19">
        <v>9948879.8100000005</v>
      </c>
      <c r="R786" s="19">
        <v>0</v>
      </c>
      <c r="S786" s="19">
        <v>17469340.190000001</v>
      </c>
      <c r="T786" s="19">
        <v>17469340.190000001</v>
      </c>
      <c r="U786" s="19">
        <v>0</v>
      </c>
      <c r="V786" s="19">
        <v>0</v>
      </c>
      <c r="W786" s="19">
        <v>0</v>
      </c>
      <c r="X786" s="19">
        <v>-3.7252902984619141E-9</v>
      </c>
      <c r="Y786" s="20">
        <f t="shared" si="158"/>
        <v>0.63714348305615764</v>
      </c>
      <c r="Z786" s="20">
        <f t="shared" si="159"/>
        <v>0.63714348305615764</v>
      </c>
      <c r="AA786" s="20">
        <f t="shared" si="160"/>
        <v>0.36285651694384247</v>
      </c>
      <c r="AB786" s="21">
        <f t="shared" si="161"/>
        <v>1</v>
      </c>
    </row>
    <row r="787" spans="1:28" ht="43.5" outlineLevel="2" x14ac:dyDescent="0.35">
      <c r="A787" s="15" t="s">
        <v>32</v>
      </c>
      <c r="B787" s="16" t="s">
        <v>33</v>
      </c>
      <c r="C787" s="16" t="s">
        <v>138</v>
      </c>
      <c r="D787" s="16" t="s">
        <v>178</v>
      </c>
      <c r="E787" s="16" t="s">
        <v>186</v>
      </c>
      <c r="F787" s="16" t="s">
        <v>36</v>
      </c>
      <c r="G787" s="16">
        <v>1330</v>
      </c>
      <c r="H787" s="16">
        <v>3480</v>
      </c>
      <c r="I787" s="17" t="s">
        <v>187</v>
      </c>
      <c r="J787" s="18">
        <v>71575319</v>
      </c>
      <c r="K787" s="19">
        <v>71575319</v>
      </c>
      <c r="L787" s="19">
        <v>0</v>
      </c>
      <c r="M787" s="19">
        <v>0</v>
      </c>
      <c r="N787" s="19">
        <v>0</v>
      </c>
      <c r="O787" s="19">
        <v>71575319</v>
      </c>
      <c r="P787" s="19">
        <v>0</v>
      </c>
      <c r="Q787" s="19">
        <v>25813683.379999999</v>
      </c>
      <c r="R787" s="19">
        <v>0</v>
      </c>
      <c r="S787" s="19">
        <v>45761635.619999997</v>
      </c>
      <c r="T787" s="19">
        <v>45761635.619999997</v>
      </c>
      <c r="U787" s="19">
        <v>0</v>
      </c>
      <c r="V787" s="19">
        <v>0</v>
      </c>
      <c r="W787" s="19">
        <v>0</v>
      </c>
      <c r="X787" s="19">
        <v>7.4505805969238281E-9</v>
      </c>
      <c r="Y787" s="20">
        <f t="shared" si="158"/>
        <v>0.63934937712258044</v>
      </c>
      <c r="Z787" s="20">
        <f t="shared" si="159"/>
        <v>0.63934937712258044</v>
      </c>
      <c r="AA787" s="20">
        <f t="shared" si="160"/>
        <v>0.3606506228774195</v>
      </c>
      <c r="AB787" s="21">
        <f t="shared" si="161"/>
        <v>1</v>
      </c>
    </row>
    <row r="788" spans="1:28" ht="125.15" customHeight="1" outlineLevel="2" x14ac:dyDescent="0.35">
      <c r="A788" s="15" t="s">
        <v>32</v>
      </c>
      <c r="B788" s="16" t="s">
        <v>33</v>
      </c>
      <c r="C788" s="16" t="s">
        <v>138</v>
      </c>
      <c r="D788" s="16" t="s">
        <v>178</v>
      </c>
      <c r="E788" s="16" t="s">
        <v>188</v>
      </c>
      <c r="F788" s="16" t="s">
        <v>36</v>
      </c>
      <c r="G788" s="16">
        <v>1330</v>
      </c>
      <c r="H788" s="16">
        <v>3480</v>
      </c>
      <c r="I788" s="17" t="s">
        <v>189</v>
      </c>
      <c r="J788" s="18">
        <v>51294121</v>
      </c>
      <c r="K788" s="19">
        <v>51294121</v>
      </c>
      <c r="L788" s="19">
        <v>0</v>
      </c>
      <c r="M788" s="19">
        <v>0</v>
      </c>
      <c r="N788" s="19">
        <v>0</v>
      </c>
      <c r="O788" s="19">
        <v>51294121</v>
      </c>
      <c r="P788" s="19">
        <v>0</v>
      </c>
      <c r="Q788" s="19">
        <v>14584471.84</v>
      </c>
      <c r="R788" s="19">
        <v>0</v>
      </c>
      <c r="S788" s="19">
        <v>36709649.159999996</v>
      </c>
      <c r="T788" s="19">
        <v>36709649.159999996</v>
      </c>
      <c r="U788" s="19">
        <v>0</v>
      </c>
      <c r="V788" s="19">
        <v>0</v>
      </c>
      <c r="W788" s="19">
        <v>0</v>
      </c>
      <c r="X788" s="19">
        <v>0</v>
      </c>
      <c r="Y788" s="20">
        <f t="shared" si="158"/>
        <v>0.71566971895278209</v>
      </c>
      <c r="Z788" s="20">
        <f t="shared" si="159"/>
        <v>0.71566971895278209</v>
      </c>
      <c r="AA788" s="20">
        <f t="shared" si="160"/>
        <v>0.28433028104721786</v>
      </c>
      <c r="AB788" s="21">
        <f t="shared" si="161"/>
        <v>1</v>
      </c>
    </row>
    <row r="789" spans="1:28" ht="72.5" outlineLevel="2" x14ac:dyDescent="0.35">
      <c r="A789" s="15" t="s">
        <v>32</v>
      </c>
      <c r="B789" s="16" t="s">
        <v>33</v>
      </c>
      <c r="C789" s="16" t="s">
        <v>138</v>
      </c>
      <c r="D789" s="16" t="s">
        <v>178</v>
      </c>
      <c r="E789" s="16" t="s">
        <v>190</v>
      </c>
      <c r="F789" s="16" t="s">
        <v>36</v>
      </c>
      <c r="G789" s="16">
        <v>1330</v>
      </c>
      <c r="H789" s="16">
        <v>3480</v>
      </c>
      <c r="I789" s="17" t="s">
        <v>191</v>
      </c>
      <c r="J789" s="18">
        <v>48122900</v>
      </c>
      <c r="K789" s="19">
        <v>48122900</v>
      </c>
      <c r="L789" s="19">
        <v>0</v>
      </c>
      <c r="M789" s="19">
        <v>0</v>
      </c>
      <c r="N789" s="19">
        <v>0</v>
      </c>
      <c r="O789" s="19">
        <v>48122900</v>
      </c>
      <c r="P789" s="19">
        <v>0</v>
      </c>
      <c r="Q789" s="19">
        <v>14271000</v>
      </c>
      <c r="R789" s="19">
        <v>0</v>
      </c>
      <c r="S789" s="19">
        <v>33851900</v>
      </c>
      <c r="T789" s="19">
        <v>33851900</v>
      </c>
      <c r="U789" s="19">
        <v>0</v>
      </c>
      <c r="V789" s="19">
        <v>0</v>
      </c>
      <c r="W789" s="19">
        <v>0</v>
      </c>
      <c r="X789" s="19">
        <v>0</v>
      </c>
      <c r="Y789" s="20">
        <f t="shared" si="158"/>
        <v>0.70344679975645685</v>
      </c>
      <c r="Z789" s="20">
        <f t="shared" si="159"/>
        <v>0.70344679975645685</v>
      </c>
      <c r="AA789" s="20">
        <f t="shared" si="160"/>
        <v>0.29655320024354309</v>
      </c>
      <c r="AB789" s="21">
        <f t="shared" si="161"/>
        <v>1</v>
      </c>
    </row>
    <row r="790" spans="1:28" ht="58" outlineLevel="2" x14ac:dyDescent="0.35">
      <c r="A790" s="15" t="s">
        <v>32</v>
      </c>
      <c r="B790" s="16" t="s">
        <v>33</v>
      </c>
      <c r="C790" s="16" t="s">
        <v>138</v>
      </c>
      <c r="D790" s="16" t="s">
        <v>178</v>
      </c>
      <c r="E790" s="16" t="s">
        <v>192</v>
      </c>
      <c r="F790" s="16" t="s">
        <v>36</v>
      </c>
      <c r="G790" s="16">
        <v>1330</v>
      </c>
      <c r="H790" s="16">
        <v>3480</v>
      </c>
      <c r="I790" s="17" t="s">
        <v>193</v>
      </c>
      <c r="J790" s="18">
        <v>15092000</v>
      </c>
      <c r="K790" s="19">
        <v>15092000</v>
      </c>
      <c r="L790" s="19">
        <v>0</v>
      </c>
      <c r="M790" s="19">
        <v>0</v>
      </c>
      <c r="N790" s="19">
        <v>0</v>
      </c>
      <c r="O790" s="19">
        <v>15092000</v>
      </c>
      <c r="P790" s="19">
        <v>0</v>
      </c>
      <c r="Q790" s="19">
        <v>3627061.11</v>
      </c>
      <c r="R790" s="19">
        <v>0</v>
      </c>
      <c r="S790" s="19">
        <v>11464938.890000001</v>
      </c>
      <c r="T790" s="19">
        <v>11464938.890000001</v>
      </c>
      <c r="U790" s="19">
        <v>0</v>
      </c>
      <c r="V790" s="19">
        <v>0</v>
      </c>
      <c r="W790" s="19">
        <v>0</v>
      </c>
      <c r="X790" s="19">
        <v>0</v>
      </c>
      <c r="Y790" s="20">
        <f t="shared" si="158"/>
        <v>0.75966995030479734</v>
      </c>
      <c r="Z790" s="20">
        <f t="shared" si="159"/>
        <v>0.75966995030479734</v>
      </c>
      <c r="AA790" s="20">
        <f t="shared" si="160"/>
        <v>0.24033004969520275</v>
      </c>
      <c r="AB790" s="21">
        <f t="shared" si="161"/>
        <v>1</v>
      </c>
    </row>
    <row r="791" spans="1:28" ht="217.5" outlineLevel="2" x14ac:dyDescent="0.35">
      <c r="A791" s="15" t="s">
        <v>276</v>
      </c>
      <c r="B791" s="16" t="s">
        <v>309</v>
      </c>
      <c r="C791" s="16" t="s">
        <v>138</v>
      </c>
      <c r="D791" s="16" t="s">
        <v>178</v>
      </c>
      <c r="E791" s="16" t="s">
        <v>143</v>
      </c>
      <c r="F791" s="16" t="s">
        <v>36</v>
      </c>
      <c r="G791" s="16">
        <v>1330</v>
      </c>
      <c r="H791" s="16">
        <v>3480</v>
      </c>
      <c r="I791" s="17" t="s">
        <v>314</v>
      </c>
      <c r="J791" s="18">
        <v>29993218</v>
      </c>
      <c r="K791" s="19">
        <v>24993218</v>
      </c>
      <c r="L791" s="19">
        <v>0</v>
      </c>
      <c r="M791" s="19">
        <v>0</v>
      </c>
      <c r="N791" s="19">
        <v>0</v>
      </c>
      <c r="O791" s="19">
        <v>24993218</v>
      </c>
      <c r="P791" s="19">
        <v>0</v>
      </c>
      <c r="Q791" s="19">
        <v>0</v>
      </c>
      <c r="R791" s="19">
        <v>0</v>
      </c>
      <c r="S791" s="19">
        <v>0</v>
      </c>
      <c r="T791" s="19">
        <v>0</v>
      </c>
      <c r="U791" s="19">
        <v>24993218</v>
      </c>
      <c r="V791" s="19">
        <v>24993218</v>
      </c>
      <c r="W791" s="19">
        <v>0</v>
      </c>
      <c r="X791" s="19">
        <v>24993218</v>
      </c>
      <c r="Y791" s="20">
        <f t="shared" si="158"/>
        <v>0</v>
      </c>
      <c r="Z791" s="20">
        <f t="shared" si="159"/>
        <v>0</v>
      </c>
      <c r="AA791" s="20">
        <f t="shared" si="160"/>
        <v>0</v>
      </c>
      <c r="AB791" s="21">
        <f t="shared" si="161"/>
        <v>0</v>
      </c>
    </row>
    <row r="792" spans="1:28" outlineLevel="1" x14ac:dyDescent="0.35">
      <c r="A792" s="22"/>
      <c r="B792" s="23"/>
      <c r="C792" s="23"/>
      <c r="D792" s="23" t="s">
        <v>609</v>
      </c>
      <c r="E792" s="23"/>
      <c r="F792" s="23"/>
      <c r="G792" s="23"/>
      <c r="H792" s="23"/>
      <c r="I792" s="24"/>
      <c r="J792" s="25">
        <f t="shared" ref="J792:X792" si="166">SUBTOTAL(9,J783:J791)</f>
        <v>559031861</v>
      </c>
      <c r="K792" s="26">
        <f t="shared" si="166"/>
        <v>568282597</v>
      </c>
      <c r="L792" s="26">
        <f t="shared" si="166"/>
        <v>0</v>
      </c>
      <c r="M792" s="26">
        <f t="shared" si="166"/>
        <v>0</v>
      </c>
      <c r="N792" s="26">
        <f t="shared" si="166"/>
        <v>0</v>
      </c>
      <c r="O792" s="26">
        <f t="shared" si="166"/>
        <v>568282597</v>
      </c>
      <c r="P792" s="26">
        <f t="shared" si="166"/>
        <v>0</v>
      </c>
      <c r="Q792" s="26">
        <f t="shared" si="166"/>
        <v>169754905.71000001</v>
      </c>
      <c r="R792" s="26">
        <f t="shared" si="166"/>
        <v>0</v>
      </c>
      <c r="S792" s="26">
        <f t="shared" si="166"/>
        <v>373534473.28999996</v>
      </c>
      <c r="T792" s="26">
        <f t="shared" si="166"/>
        <v>373534473.28999996</v>
      </c>
      <c r="U792" s="26">
        <f t="shared" si="166"/>
        <v>24993218</v>
      </c>
      <c r="V792" s="26">
        <f t="shared" si="166"/>
        <v>24993218</v>
      </c>
      <c r="W792" s="26">
        <f t="shared" si="166"/>
        <v>0</v>
      </c>
      <c r="X792" s="26">
        <f t="shared" si="166"/>
        <v>24993218.000000004</v>
      </c>
      <c r="Y792" s="27">
        <f t="shared" si="158"/>
        <v>0.65730408649131999</v>
      </c>
      <c r="Z792" s="27">
        <f t="shared" si="159"/>
        <v>0.65730408649131999</v>
      </c>
      <c r="AA792" s="27">
        <f t="shared" si="160"/>
        <v>0.29871565063957078</v>
      </c>
      <c r="AB792" s="28">
        <f t="shared" si="161"/>
        <v>0.95601973713089072</v>
      </c>
    </row>
    <row r="793" spans="1:28" ht="87" outlineLevel="2" x14ac:dyDescent="0.35">
      <c r="A793" s="15" t="s">
        <v>276</v>
      </c>
      <c r="B793" s="16" t="s">
        <v>281</v>
      </c>
      <c r="C793" s="16" t="s">
        <v>138</v>
      </c>
      <c r="D793" s="16" t="s">
        <v>306</v>
      </c>
      <c r="E793" s="16" t="s">
        <v>55</v>
      </c>
      <c r="F793" s="16" t="s">
        <v>36</v>
      </c>
      <c r="G793" s="16">
        <v>1330</v>
      </c>
      <c r="H793" s="16">
        <v>3480</v>
      </c>
      <c r="I793" s="17" t="s">
        <v>307</v>
      </c>
      <c r="J793" s="18">
        <v>461938407</v>
      </c>
      <c r="K793" s="19">
        <v>444489130</v>
      </c>
      <c r="L793" s="19">
        <v>0</v>
      </c>
      <c r="M793" s="19">
        <v>0</v>
      </c>
      <c r="N793" s="19">
        <v>0</v>
      </c>
      <c r="O793" s="19">
        <v>444489130</v>
      </c>
      <c r="P793" s="19">
        <v>0</v>
      </c>
      <c r="Q793" s="19">
        <v>0</v>
      </c>
      <c r="R793" s="19">
        <v>0</v>
      </c>
      <c r="S793" s="19">
        <v>303084791.80000001</v>
      </c>
      <c r="T793" s="19">
        <v>303084791.80000001</v>
      </c>
      <c r="U793" s="19">
        <v>141404338.19999999</v>
      </c>
      <c r="V793" s="19">
        <v>141404338.19999999</v>
      </c>
      <c r="W793" s="19">
        <v>0</v>
      </c>
      <c r="X793" s="19">
        <v>141404338.19999999</v>
      </c>
      <c r="Y793" s="20">
        <f t="shared" si="158"/>
        <v>0.68187222441187711</v>
      </c>
      <c r="Z793" s="20">
        <f t="shared" si="159"/>
        <v>0.68187222441187711</v>
      </c>
      <c r="AA793" s="20">
        <f t="shared" si="160"/>
        <v>0</v>
      </c>
      <c r="AB793" s="21">
        <f t="shared" si="161"/>
        <v>0.68187222441187711</v>
      </c>
    </row>
    <row r="794" spans="1:28" outlineLevel="1" x14ac:dyDescent="0.35">
      <c r="A794" s="22"/>
      <c r="B794" s="23"/>
      <c r="C794" s="23"/>
      <c r="D794" s="23" t="s">
        <v>610</v>
      </c>
      <c r="E794" s="23"/>
      <c r="F794" s="23"/>
      <c r="G794" s="23"/>
      <c r="H794" s="23"/>
      <c r="I794" s="24"/>
      <c r="J794" s="25">
        <f t="shared" ref="J794:X794" si="167">SUBTOTAL(9,J793:J793)</f>
        <v>461938407</v>
      </c>
      <c r="K794" s="26">
        <f t="shared" si="167"/>
        <v>444489130</v>
      </c>
      <c r="L794" s="26">
        <f t="shared" si="167"/>
        <v>0</v>
      </c>
      <c r="M794" s="26">
        <f t="shared" si="167"/>
        <v>0</v>
      </c>
      <c r="N794" s="26">
        <f t="shared" si="167"/>
        <v>0</v>
      </c>
      <c r="O794" s="26">
        <f t="shared" si="167"/>
        <v>444489130</v>
      </c>
      <c r="P794" s="26">
        <f t="shared" si="167"/>
        <v>0</v>
      </c>
      <c r="Q794" s="26">
        <f t="shared" si="167"/>
        <v>0</v>
      </c>
      <c r="R794" s="26">
        <f t="shared" si="167"/>
        <v>0</v>
      </c>
      <c r="S794" s="26">
        <f t="shared" si="167"/>
        <v>303084791.80000001</v>
      </c>
      <c r="T794" s="26">
        <f t="shared" si="167"/>
        <v>303084791.80000001</v>
      </c>
      <c r="U794" s="26">
        <f t="shared" si="167"/>
        <v>141404338.19999999</v>
      </c>
      <c r="V794" s="26">
        <f t="shared" si="167"/>
        <v>141404338.19999999</v>
      </c>
      <c r="W794" s="26">
        <f t="shared" si="167"/>
        <v>0</v>
      </c>
      <c r="X794" s="26">
        <f t="shared" si="167"/>
        <v>141404338.19999999</v>
      </c>
      <c r="Y794" s="27">
        <f t="shared" si="158"/>
        <v>0.68187222441187711</v>
      </c>
      <c r="Z794" s="27">
        <f t="shared" si="159"/>
        <v>0.68187222441187711</v>
      </c>
      <c r="AA794" s="27">
        <f t="shared" si="160"/>
        <v>0</v>
      </c>
      <c r="AB794" s="28">
        <f t="shared" si="161"/>
        <v>0.68187222441187711</v>
      </c>
    </row>
    <row r="795" spans="1:28" ht="72.5" outlineLevel="2" x14ac:dyDescent="0.35">
      <c r="A795" s="15" t="s">
        <v>32</v>
      </c>
      <c r="B795" s="16" t="s">
        <v>33</v>
      </c>
      <c r="C795" s="16" t="s">
        <v>195</v>
      </c>
      <c r="D795" s="16" t="s">
        <v>196</v>
      </c>
      <c r="E795" s="16" t="s">
        <v>149</v>
      </c>
      <c r="F795" s="16">
        <v>280</v>
      </c>
      <c r="G795" s="16">
        <v>2310</v>
      </c>
      <c r="H795" s="16">
        <v>3440</v>
      </c>
      <c r="I795" s="17" t="s">
        <v>150</v>
      </c>
      <c r="J795" s="18">
        <v>15000000000</v>
      </c>
      <c r="K795" s="19">
        <v>15000000000</v>
      </c>
      <c r="L795" s="19">
        <v>0</v>
      </c>
      <c r="M795" s="19">
        <v>0</v>
      </c>
      <c r="N795" s="19">
        <v>0</v>
      </c>
      <c r="O795" s="19">
        <v>15000000000</v>
      </c>
      <c r="P795" s="19">
        <v>0</v>
      </c>
      <c r="Q795" s="19">
        <v>1153846154</v>
      </c>
      <c r="R795" s="19">
        <v>0</v>
      </c>
      <c r="S795" s="19">
        <v>13846153846</v>
      </c>
      <c r="T795" s="19">
        <v>13846153846</v>
      </c>
      <c r="U795" s="19">
        <v>0</v>
      </c>
      <c r="V795" s="19">
        <v>0</v>
      </c>
      <c r="W795" s="19">
        <v>0</v>
      </c>
      <c r="X795" s="19">
        <v>0</v>
      </c>
      <c r="Y795" s="20">
        <f t="shared" si="158"/>
        <v>0.92307692306666667</v>
      </c>
      <c r="Z795" s="20">
        <f t="shared" si="159"/>
        <v>0.92307692306666667</v>
      </c>
      <c r="AA795" s="20">
        <f t="shared" si="160"/>
        <v>7.6923076933333334E-2</v>
      </c>
      <c r="AB795" s="21">
        <f t="shared" si="161"/>
        <v>1</v>
      </c>
    </row>
    <row r="796" spans="1:28" ht="87" outlineLevel="2" x14ac:dyDescent="0.35">
      <c r="A796" s="15" t="s">
        <v>317</v>
      </c>
      <c r="B796" s="16" t="s">
        <v>33</v>
      </c>
      <c r="C796" s="16" t="s">
        <v>195</v>
      </c>
      <c r="D796" s="16" t="s">
        <v>196</v>
      </c>
      <c r="E796" s="16" t="s">
        <v>303</v>
      </c>
      <c r="F796" s="16">
        <v>280</v>
      </c>
      <c r="G796" s="16">
        <v>2310</v>
      </c>
      <c r="H796" s="16">
        <v>3480</v>
      </c>
      <c r="I796" s="17" t="s">
        <v>324</v>
      </c>
      <c r="J796" s="18">
        <v>4881473912</v>
      </c>
      <c r="K796" s="19">
        <v>17899329323</v>
      </c>
      <c r="L796" s="19">
        <v>0</v>
      </c>
      <c r="M796" s="19">
        <v>0</v>
      </c>
      <c r="N796" s="19">
        <v>0</v>
      </c>
      <c r="O796" s="19">
        <v>17899329323</v>
      </c>
      <c r="P796" s="19">
        <v>0</v>
      </c>
      <c r="Q796" s="19">
        <v>8306900184.5</v>
      </c>
      <c r="R796" s="19">
        <v>0</v>
      </c>
      <c r="S796" s="19">
        <v>9592429138.5</v>
      </c>
      <c r="T796" s="19">
        <v>9592429138.5</v>
      </c>
      <c r="U796" s="19">
        <v>0</v>
      </c>
      <c r="V796" s="19">
        <v>0</v>
      </c>
      <c r="W796" s="19">
        <v>0</v>
      </c>
      <c r="X796" s="19">
        <v>0</v>
      </c>
      <c r="Y796" s="20">
        <f t="shared" si="158"/>
        <v>0.53590997547455987</v>
      </c>
      <c r="Z796" s="20">
        <f t="shared" si="159"/>
        <v>0.53590997547455987</v>
      </c>
      <c r="AA796" s="20">
        <f t="shared" si="160"/>
        <v>0.46409002452544013</v>
      </c>
      <c r="AB796" s="21">
        <f t="shared" si="161"/>
        <v>1</v>
      </c>
    </row>
    <row r="797" spans="1:28" ht="58" outlineLevel="2" x14ac:dyDescent="0.35">
      <c r="A797" s="15" t="s">
        <v>353</v>
      </c>
      <c r="B797" s="16" t="s">
        <v>33</v>
      </c>
      <c r="C797" s="16" t="s">
        <v>195</v>
      </c>
      <c r="D797" s="16" t="s">
        <v>196</v>
      </c>
      <c r="E797" s="16" t="s">
        <v>145</v>
      </c>
      <c r="F797" s="16">
        <v>280</v>
      </c>
      <c r="G797" s="16">
        <v>2310</v>
      </c>
      <c r="H797" s="16">
        <v>3460</v>
      </c>
      <c r="I797" s="17" t="s">
        <v>381</v>
      </c>
      <c r="J797" s="18">
        <v>600000000</v>
      </c>
      <c r="K797" s="19">
        <v>888625000</v>
      </c>
      <c r="L797" s="19">
        <v>0</v>
      </c>
      <c r="M797" s="19">
        <v>0</v>
      </c>
      <c r="N797" s="19">
        <v>0</v>
      </c>
      <c r="O797" s="19">
        <v>888625000</v>
      </c>
      <c r="P797" s="19">
        <v>0</v>
      </c>
      <c r="Q797" s="19">
        <v>240979634.44</v>
      </c>
      <c r="R797" s="19">
        <v>0</v>
      </c>
      <c r="S797" s="19">
        <v>647645365.55999994</v>
      </c>
      <c r="T797" s="19">
        <v>647645365.55999994</v>
      </c>
      <c r="U797" s="19">
        <v>0</v>
      </c>
      <c r="V797" s="19">
        <v>0</v>
      </c>
      <c r="W797" s="19">
        <v>0</v>
      </c>
      <c r="X797" s="19">
        <v>0</v>
      </c>
      <c r="Y797" s="20">
        <f t="shared" si="158"/>
        <v>0.72881740392178918</v>
      </c>
      <c r="Z797" s="20">
        <f t="shared" si="159"/>
        <v>0.72881740392178918</v>
      </c>
      <c r="AA797" s="20">
        <f t="shared" si="160"/>
        <v>0.27118259607821071</v>
      </c>
      <c r="AB797" s="21">
        <f t="shared" si="161"/>
        <v>0.99999999999999989</v>
      </c>
    </row>
    <row r="798" spans="1:28" ht="72.5" outlineLevel="2" x14ac:dyDescent="0.35">
      <c r="A798" s="15" t="s">
        <v>353</v>
      </c>
      <c r="B798" s="16" t="s">
        <v>33</v>
      </c>
      <c r="C798" s="16" t="s">
        <v>195</v>
      </c>
      <c r="D798" s="16" t="s">
        <v>196</v>
      </c>
      <c r="E798" s="16" t="s">
        <v>382</v>
      </c>
      <c r="F798" s="16">
        <v>280</v>
      </c>
      <c r="G798" s="16">
        <v>2310</v>
      </c>
      <c r="H798" s="16">
        <v>3460</v>
      </c>
      <c r="I798" s="17" t="s">
        <v>383</v>
      </c>
      <c r="J798" s="18">
        <v>75000000</v>
      </c>
      <c r="K798" s="19">
        <v>13375000</v>
      </c>
      <c r="L798" s="19">
        <v>0</v>
      </c>
      <c r="M798" s="19">
        <v>0</v>
      </c>
      <c r="N798" s="19">
        <v>0</v>
      </c>
      <c r="O798" s="19">
        <v>13375000</v>
      </c>
      <c r="P798" s="19">
        <v>0</v>
      </c>
      <c r="Q798" s="19">
        <v>0</v>
      </c>
      <c r="R798" s="19">
        <v>0</v>
      </c>
      <c r="S798" s="19">
        <v>13375000</v>
      </c>
      <c r="T798" s="19">
        <v>13375000</v>
      </c>
      <c r="U798" s="19">
        <v>0</v>
      </c>
      <c r="V798" s="19">
        <v>0</v>
      </c>
      <c r="W798" s="19">
        <v>0</v>
      </c>
      <c r="X798" s="19">
        <v>0</v>
      </c>
      <c r="Y798" s="20">
        <f t="shared" si="158"/>
        <v>1</v>
      </c>
      <c r="Z798" s="20">
        <f t="shared" si="159"/>
        <v>1</v>
      </c>
      <c r="AA798" s="20">
        <f t="shared" si="160"/>
        <v>0</v>
      </c>
      <c r="AB798" s="21">
        <f t="shared" si="161"/>
        <v>1</v>
      </c>
    </row>
    <row r="799" spans="1:28" ht="43.5" outlineLevel="2" x14ac:dyDescent="0.35">
      <c r="A799" s="15" t="s">
        <v>385</v>
      </c>
      <c r="B799" s="16" t="s">
        <v>277</v>
      </c>
      <c r="C799" s="16" t="s">
        <v>195</v>
      </c>
      <c r="D799" s="16" t="s">
        <v>196</v>
      </c>
      <c r="E799" s="16" t="s">
        <v>55</v>
      </c>
      <c r="F799" s="16">
        <v>280</v>
      </c>
      <c r="G799" s="16">
        <v>2310</v>
      </c>
      <c r="H799" s="16">
        <v>3410</v>
      </c>
      <c r="I799" s="17" t="s">
        <v>405</v>
      </c>
      <c r="J799" s="18">
        <v>50843499</v>
      </c>
      <c r="K799" s="19">
        <v>50843499</v>
      </c>
      <c r="L799" s="19">
        <v>0</v>
      </c>
      <c r="M799" s="19">
        <v>0</v>
      </c>
      <c r="N799" s="19">
        <v>0</v>
      </c>
      <c r="O799" s="19">
        <v>50843499</v>
      </c>
      <c r="P799" s="19">
        <v>0</v>
      </c>
      <c r="Q799" s="19">
        <v>5334915.99</v>
      </c>
      <c r="R799" s="19">
        <v>0</v>
      </c>
      <c r="S799" s="19">
        <v>45508583.009999998</v>
      </c>
      <c r="T799" s="19">
        <v>45508583.009999998</v>
      </c>
      <c r="U799" s="19">
        <v>0</v>
      </c>
      <c r="V799" s="19">
        <v>0</v>
      </c>
      <c r="W799" s="19">
        <v>0</v>
      </c>
      <c r="X799" s="19">
        <v>0</v>
      </c>
      <c r="Y799" s="20">
        <f t="shared" si="158"/>
        <v>0.89507181655613433</v>
      </c>
      <c r="Z799" s="20">
        <f t="shared" si="159"/>
        <v>0.89507181655613433</v>
      </c>
      <c r="AA799" s="20">
        <f t="shared" si="160"/>
        <v>0.10492818344386566</v>
      </c>
      <c r="AB799" s="21">
        <f t="shared" si="161"/>
        <v>1</v>
      </c>
    </row>
    <row r="800" spans="1:28" ht="43.5" outlineLevel="2" x14ac:dyDescent="0.35">
      <c r="A800" s="15" t="s">
        <v>385</v>
      </c>
      <c r="B800" s="16" t="s">
        <v>277</v>
      </c>
      <c r="C800" s="16" t="s">
        <v>195</v>
      </c>
      <c r="D800" s="16" t="s">
        <v>196</v>
      </c>
      <c r="E800" s="16" t="s">
        <v>141</v>
      </c>
      <c r="F800" s="16">
        <v>280</v>
      </c>
      <c r="G800" s="16">
        <v>2310</v>
      </c>
      <c r="H800" s="16">
        <v>3410</v>
      </c>
      <c r="I800" s="17" t="s">
        <v>406</v>
      </c>
      <c r="J800" s="18">
        <v>1116673</v>
      </c>
      <c r="K800" s="19">
        <v>1116673</v>
      </c>
      <c r="L800" s="19">
        <v>0</v>
      </c>
      <c r="M800" s="19">
        <v>0</v>
      </c>
      <c r="N800" s="19">
        <v>0</v>
      </c>
      <c r="O800" s="19">
        <v>1116673</v>
      </c>
      <c r="P800" s="19">
        <v>0</v>
      </c>
      <c r="Q800" s="19">
        <v>117170.47</v>
      </c>
      <c r="R800" s="19">
        <v>0</v>
      </c>
      <c r="S800" s="19">
        <v>999502.53</v>
      </c>
      <c r="T800" s="19">
        <v>999502.53</v>
      </c>
      <c r="U800" s="19">
        <v>0</v>
      </c>
      <c r="V800" s="19">
        <v>0</v>
      </c>
      <c r="W800" s="19">
        <v>0</v>
      </c>
      <c r="X800" s="19">
        <v>0</v>
      </c>
      <c r="Y800" s="20">
        <f t="shared" si="158"/>
        <v>0.89507181601059582</v>
      </c>
      <c r="Z800" s="20">
        <f t="shared" si="159"/>
        <v>0.89507181601059582</v>
      </c>
      <c r="AA800" s="20">
        <f t="shared" si="160"/>
        <v>0.10492818398940423</v>
      </c>
      <c r="AB800" s="21">
        <f t="shared" si="161"/>
        <v>1</v>
      </c>
    </row>
    <row r="801" spans="1:28" ht="72.5" outlineLevel="2" x14ac:dyDescent="0.35">
      <c r="A801" s="15" t="s">
        <v>385</v>
      </c>
      <c r="B801" s="16" t="s">
        <v>309</v>
      </c>
      <c r="C801" s="16" t="s">
        <v>195</v>
      </c>
      <c r="D801" s="16" t="s">
        <v>196</v>
      </c>
      <c r="E801" s="16" t="s">
        <v>145</v>
      </c>
      <c r="F801" s="16" t="s">
        <v>615</v>
      </c>
      <c r="G801" s="16">
        <v>2310</v>
      </c>
      <c r="H801" s="16">
        <v>3420</v>
      </c>
      <c r="I801" s="17" t="s">
        <v>467</v>
      </c>
      <c r="J801" s="18">
        <v>5827798681</v>
      </c>
      <c r="K801" s="19">
        <v>6267640325</v>
      </c>
      <c r="L801" s="19">
        <v>0</v>
      </c>
      <c r="M801" s="19">
        <v>0</v>
      </c>
      <c r="N801" s="19">
        <v>0</v>
      </c>
      <c r="O801" s="19">
        <v>6267640325</v>
      </c>
      <c r="P801" s="19">
        <v>0</v>
      </c>
      <c r="Q801" s="19">
        <v>0.17</v>
      </c>
      <c r="R801" s="19">
        <v>0</v>
      </c>
      <c r="S801" s="19">
        <v>6267640324.8299999</v>
      </c>
      <c r="T801" s="19">
        <v>6267640324.8299999</v>
      </c>
      <c r="U801" s="19">
        <v>0</v>
      </c>
      <c r="V801" s="19">
        <v>0</v>
      </c>
      <c r="W801" s="19">
        <v>0</v>
      </c>
      <c r="X801" s="19">
        <v>0</v>
      </c>
      <c r="Y801" s="20">
        <f t="shared" si="158"/>
        <v>0.99999999997287659</v>
      </c>
      <c r="Z801" s="20">
        <f t="shared" si="159"/>
        <v>0.99999999997287659</v>
      </c>
      <c r="AA801" s="20">
        <f t="shared" si="160"/>
        <v>2.7123445377347815E-11</v>
      </c>
      <c r="AB801" s="21">
        <f t="shared" si="161"/>
        <v>1</v>
      </c>
    </row>
    <row r="802" spans="1:28" ht="72.5" outlineLevel="2" x14ac:dyDescent="0.35">
      <c r="A802" s="15" t="s">
        <v>385</v>
      </c>
      <c r="B802" s="16" t="s">
        <v>309</v>
      </c>
      <c r="C802" s="16" t="s">
        <v>195</v>
      </c>
      <c r="D802" s="16" t="s">
        <v>196</v>
      </c>
      <c r="E802" s="16" t="s">
        <v>145</v>
      </c>
      <c r="F802" s="16">
        <v>280</v>
      </c>
      <c r="G802" s="16">
        <v>2310</v>
      </c>
      <c r="H802" s="16">
        <v>3420</v>
      </c>
      <c r="I802" s="17" t="s">
        <v>468</v>
      </c>
      <c r="J802" s="18">
        <v>174588211</v>
      </c>
      <c r="K802" s="19">
        <v>174588211</v>
      </c>
      <c r="L802" s="19">
        <v>0</v>
      </c>
      <c r="M802" s="19">
        <v>0</v>
      </c>
      <c r="N802" s="19">
        <v>0</v>
      </c>
      <c r="O802" s="19">
        <v>174588211</v>
      </c>
      <c r="P802" s="19">
        <v>0</v>
      </c>
      <c r="Q802" s="19">
        <v>0</v>
      </c>
      <c r="R802" s="19">
        <v>0</v>
      </c>
      <c r="S802" s="19">
        <v>0</v>
      </c>
      <c r="T802" s="19">
        <v>0</v>
      </c>
      <c r="U802" s="19">
        <v>174588211</v>
      </c>
      <c r="V802" s="19">
        <v>174588211</v>
      </c>
      <c r="W802" s="19">
        <v>0</v>
      </c>
      <c r="X802" s="19">
        <v>174588211</v>
      </c>
      <c r="Y802" s="20">
        <f t="shared" si="158"/>
        <v>0</v>
      </c>
      <c r="Z802" s="20">
        <f t="shared" si="159"/>
        <v>0</v>
      </c>
      <c r="AA802" s="20">
        <f t="shared" si="160"/>
        <v>0</v>
      </c>
      <c r="AB802" s="21">
        <f t="shared" si="161"/>
        <v>0</v>
      </c>
    </row>
    <row r="803" spans="1:28" ht="101.5" outlineLevel="2" x14ac:dyDescent="0.35">
      <c r="A803" s="15" t="s">
        <v>385</v>
      </c>
      <c r="B803" s="16" t="s">
        <v>475</v>
      </c>
      <c r="C803" s="16" t="s">
        <v>195</v>
      </c>
      <c r="D803" s="16" t="s">
        <v>196</v>
      </c>
      <c r="E803" s="16" t="s">
        <v>145</v>
      </c>
      <c r="F803" s="16" t="s">
        <v>615</v>
      </c>
      <c r="G803" s="16">
        <v>2310</v>
      </c>
      <c r="H803" s="16">
        <v>3480</v>
      </c>
      <c r="I803" s="17" t="s">
        <v>496</v>
      </c>
      <c r="J803" s="18">
        <v>1073937051</v>
      </c>
      <c r="K803" s="19">
        <v>908475775</v>
      </c>
      <c r="L803" s="19">
        <v>0</v>
      </c>
      <c r="M803" s="19">
        <v>0</v>
      </c>
      <c r="N803" s="19">
        <v>0</v>
      </c>
      <c r="O803" s="19">
        <v>908475775</v>
      </c>
      <c r="P803" s="19">
        <v>0</v>
      </c>
      <c r="Q803" s="19">
        <v>292841846</v>
      </c>
      <c r="R803" s="19">
        <v>0</v>
      </c>
      <c r="S803" s="19">
        <v>615633929</v>
      </c>
      <c r="T803" s="19">
        <v>615633929</v>
      </c>
      <c r="U803" s="19">
        <v>0</v>
      </c>
      <c r="V803" s="19">
        <v>0</v>
      </c>
      <c r="W803" s="19">
        <v>0</v>
      </c>
      <c r="X803" s="19">
        <v>0</v>
      </c>
      <c r="Y803" s="20">
        <f t="shared" si="158"/>
        <v>0.67765585604085044</v>
      </c>
      <c r="Z803" s="20">
        <f t="shared" si="159"/>
        <v>0.67765585604085044</v>
      </c>
      <c r="AA803" s="20">
        <f t="shared" si="160"/>
        <v>0.32234414395914962</v>
      </c>
      <c r="AB803" s="21">
        <f t="shared" si="161"/>
        <v>1</v>
      </c>
    </row>
    <row r="804" spans="1:28" outlineLevel="1" x14ac:dyDescent="0.35">
      <c r="A804" s="22"/>
      <c r="B804" s="23"/>
      <c r="C804" s="23"/>
      <c r="D804" s="23" t="s">
        <v>611</v>
      </c>
      <c r="E804" s="23"/>
      <c r="F804" s="23"/>
      <c r="G804" s="23"/>
      <c r="H804" s="23"/>
      <c r="I804" s="24"/>
      <c r="J804" s="25">
        <f t="shared" ref="J804:X804" si="168">SUBTOTAL(9,J795:J803)</f>
        <v>27684758027</v>
      </c>
      <c r="K804" s="26">
        <f t="shared" si="168"/>
        <v>41203993806</v>
      </c>
      <c r="L804" s="26">
        <f t="shared" si="168"/>
        <v>0</v>
      </c>
      <c r="M804" s="26">
        <f t="shared" si="168"/>
        <v>0</v>
      </c>
      <c r="N804" s="26">
        <f t="shared" si="168"/>
        <v>0</v>
      </c>
      <c r="O804" s="26">
        <f t="shared" si="168"/>
        <v>41203993806</v>
      </c>
      <c r="P804" s="26">
        <f t="shared" si="168"/>
        <v>0</v>
      </c>
      <c r="Q804" s="26">
        <f t="shared" si="168"/>
        <v>10000019905.57</v>
      </c>
      <c r="R804" s="26">
        <f t="shared" si="168"/>
        <v>0</v>
      </c>
      <c r="S804" s="26">
        <f t="shared" si="168"/>
        <v>31029385689.43</v>
      </c>
      <c r="T804" s="26">
        <f t="shared" si="168"/>
        <v>31029385689.43</v>
      </c>
      <c r="U804" s="26">
        <f t="shared" si="168"/>
        <v>174588211</v>
      </c>
      <c r="V804" s="26">
        <f t="shared" si="168"/>
        <v>174588211</v>
      </c>
      <c r="W804" s="26">
        <f t="shared" si="168"/>
        <v>0</v>
      </c>
      <c r="X804" s="26">
        <f t="shared" si="168"/>
        <v>174588211</v>
      </c>
      <c r="Y804" s="27">
        <f t="shared" si="158"/>
        <v>0.75306742922846459</v>
      </c>
      <c r="Z804" s="27">
        <f t="shared" si="159"/>
        <v>0.75306742922846459</v>
      </c>
      <c r="AA804" s="27">
        <f t="shared" si="160"/>
        <v>0.24269540357308342</v>
      </c>
      <c r="AB804" s="28">
        <f t="shared" si="161"/>
        <v>0.99576283280154798</v>
      </c>
    </row>
    <row r="805" spans="1:28" ht="43.5" outlineLevel="2" x14ac:dyDescent="0.35">
      <c r="A805" s="15" t="s">
        <v>385</v>
      </c>
      <c r="B805" s="16" t="s">
        <v>309</v>
      </c>
      <c r="C805" s="16" t="s">
        <v>195</v>
      </c>
      <c r="D805" s="16" t="s">
        <v>469</v>
      </c>
      <c r="E805" s="16" t="s">
        <v>470</v>
      </c>
      <c r="F805" s="16" t="s">
        <v>615</v>
      </c>
      <c r="G805" s="16">
        <v>2320</v>
      </c>
      <c r="H805" s="16">
        <v>3420</v>
      </c>
      <c r="I805" s="17" t="s">
        <v>471</v>
      </c>
      <c r="J805" s="18">
        <v>338168691</v>
      </c>
      <c r="K805" s="19">
        <v>58552431</v>
      </c>
      <c r="L805" s="19">
        <v>0</v>
      </c>
      <c r="M805" s="19">
        <v>0</v>
      </c>
      <c r="N805" s="19">
        <v>0</v>
      </c>
      <c r="O805" s="19">
        <v>58552431</v>
      </c>
      <c r="P805" s="19">
        <v>0</v>
      </c>
      <c r="Q805" s="19">
        <v>0</v>
      </c>
      <c r="R805" s="19">
        <v>0</v>
      </c>
      <c r="S805" s="19">
        <v>58552431</v>
      </c>
      <c r="T805" s="19">
        <v>58552431</v>
      </c>
      <c r="U805" s="19">
        <v>0</v>
      </c>
      <c r="V805" s="19">
        <v>0</v>
      </c>
      <c r="W805" s="19">
        <v>0</v>
      </c>
      <c r="X805" s="19">
        <v>0</v>
      </c>
      <c r="Y805" s="20">
        <f t="shared" si="158"/>
        <v>1</v>
      </c>
      <c r="Z805" s="20">
        <f t="shared" si="159"/>
        <v>1</v>
      </c>
      <c r="AA805" s="20">
        <f t="shared" si="160"/>
        <v>0</v>
      </c>
      <c r="AB805" s="21">
        <f t="shared" si="161"/>
        <v>1</v>
      </c>
    </row>
    <row r="806" spans="1:28" outlineLevel="1" x14ac:dyDescent="0.35">
      <c r="A806" s="22"/>
      <c r="B806" s="23"/>
      <c r="C806" s="23"/>
      <c r="D806" s="23" t="s">
        <v>612</v>
      </c>
      <c r="E806" s="23"/>
      <c r="F806" s="23"/>
      <c r="G806" s="23"/>
      <c r="H806" s="23"/>
      <c r="I806" s="24"/>
      <c r="J806" s="25">
        <f t="shared" ref="J806:X806" si="169">SUBTOTAL(9,J805:J805)</f>
        <v>338168691</v>
      </c>
      <c r="K806" s="26">
        <f t="shared" si="169"/>
        <v>58552431</v>
      </c>
      <c r="L806" s="26">
        <f t="shared" si="169"/>
        <v>0</v>
      </c>
      <c r="M806" s="26">
        <f t="shared" si="169"/>
        <v>0</v>
      </c>
      <c r="N806" s="26">
        <f t="shared" si="169"/>
        <v>0</v>
      </c>
      <c r="O806" s="26">
        <f t="shared" si="169"/>
        <v>58552431</v>
      </c>
      <c r="P806" s="26">
        <f t="shared" si="169"/>
        <v>0</v>
      </c>
      <c r="Q806" s="26">
        <f t="shared" si="169"/>
        <v>0</v>
      </c>
      <c r="R806" s="26">
        <f t="shared" si="169"/>
        <v>0</v>
      </c>
      <c r="S806" s="26">
        <f t="shared" si="169"/>
        <v>58552431</v>
      </c>
      <c r="T806" s="26">
        <f t="shared" si="169"/>
        <v>58552431</v>
      </c>
      <c r="U806" s="26">
        <f t="shared" si="169"/>
        <v>0</v>
      </c>
      <c r="V806" s="26">
        <f t="shared" si="169"/>
        <v>0</v>
      </c>
      <c r="W806" s="26">
        <f t="shared" si="169"/>
        <v>0</v>
      </c>
      <c r="X806" s="26">
        <f t="shared" si="169"/>
        <v>0</v>
      </c>
      <c r="Y806" s="27">
        <f t="shared" si="158"/>
        <v>1</v>
      </c>
      <c r="Z806" s="27">
        <f t="shared" si="159"/>
        <v>1</v>
      </c>
      <c r="AA806" s="27">
        <f t="shared" si="160"/>
        <v>0</v>
      </c>
      <c r="AB806" s="28">
        <f t="shared" si="161"/>
        <v>1</v>
      </c>
    </row>
    <row r="807" spans="1:28" ht="213.65" customHeight="1" outlineLevel="2" x14ac:dyDescent="0.35">
      <c r="A807" s="15" t="s">
        <v>326</v>
      </c>
      <c r="B807" s="16" t="s">
        <v>33</v>
      </c>
      <c r="C807" s="16" t="s">
        <v>195</v>
      </c>
      <c r="D807" s="16" t="s">
        <v>337</v>
      </c>
      <c r="E807" s="16" t="s">
        <v>55</v>
      </c>
      <c r="F807" s="16">
        <v>280</v>
      </c>
      <c r="G807" s="16">
        <v>2320</v>
      </c>
      <c r="H807" s="16">
        <v>3480</v>
      </c>
      <c r="I807" s="17" t="s">
        <v>338</v>
      </c>
      <c r="J807" s="18">
        <v>2691803689</v>
      </c>
      <c r="K807" s="19">
        <v>859476104</v>
      </c>
      <c r="L807" s="19">
        <v>0</v>
      </c>
      <c r="M807" s="19">
        <v>0</v>
      </c>
      <c r="N807" s="19">
        <v>0</v>
      </c>
      <c r="O807" s="19">
        <v>859476104</v>
      </c>
      <c r="P807" s="19">
        <v>0</v>
      </c>
      <c r="Q807" s="19">
        <v>0</v>
      </c>
      <c r="R807" s="19">
        <v>0</v>
      </c>
      <c r="S807" s="19">
        <v>0</v>
      </c>
      <c r="T807" s="19">
        <v>0</v>
      </c>
      <c r="U807" s="19">
        <v>0</v>
      </c>
      <c r="V807" s="19">
        <v>859476104</v>
      </c>
      <c r="W807" s="19">
        <v>0</v>
      </c>
      <c r="X807" s="19">
        <v>859476104</v>
      </c>
      <c r="Y807" s="20">
        <f t="shared" si="158"/>
        <v>0</v>
      </c>
      <c r="Z807" s="20">
        <f t="shared" si="159"/>
        <v>0</v>
      </c>
      <c r="AA807" s="20">
        <f t="shared" si="160"/>
        <v>0</v>
      </c>
      <c r="AB807" s="21">
        <f t="shared" si="161"/>
        <v>0</v>
      </c>
    </row>
    <row r="808" spans="1:28" ht="232" outlineLevel="2" x14ac:dyDescent="0.35">
      <c r="A808" s="15" t="s">
        <v>326</v>
      </c>
      <c r="B808" s="16" t="s">
        <v>33</v>
      </c>
      <c r="C808" s="16" t="s">
        <v>195</v>
      </c>
      <c r="D808" s="16" t="s">
        <v>337</v>
      </c>
      <c r="E808" s="16" t="s">
        <v>141</v>
      </c>
      <c r="F808" s="16">
        <v>280</v>
      </c>
      <c r="G808" s="16">
        <v>2320</v>
      </c>
      <c r="H808" s="16">
        <v>3480</v>
      </c>
      <c r="I808" s="17" t="s">
        <v>339</v>
      </c>
      <c r="J808" s="18">
        <v>8221772146</v>
      </c>
      <c r="K808" s="19">
        <v>221772146</v>
      </c>
      <c r="L808" s="19">
        <v>0</v>
      </c>
      <c r="M808" s="19">
        <v>0</v>
      </c>
      <c r="N808" s="19">
        <v>0</v>
      </c>
      <c r="O808" s="19">
        <v>221772146</v>
      </c>
      <c r="P808" s="19">
        <v>0</v>
      </c>
      <c r="Q808" s="19">
        <v>0</v>
      </c>
      <c r="R808" s="19">
        <v>0</v>
      </c>
      <c r="S808" s="19">
        <v>0</v>
      </c>
      <c r="T808" s="19">
        <v>0</v>
      </c>
      <c r="U808" s="19">
        <v>0</v>
      </c>
      <c r="V808" s="19">
        <v>221772146</v>
      </c>
      <c r="W808" s="19">
        <v>0</v>
      </c>
      <c r="X808" s="19">
        <v>221772146</v>
      </c>
      <c r="Y808" s="20">
        <f t="shared" si="158"/>
        <v>0</v>
      </c>
      <c r="Z808" s="20">
        <f t="shared" si="159"/>
        <v>0</v>
      </c>
      <c r="AA808" s="20">
        <f t="shared" si="160"/>
        <v>0</v>
      </c>
      <c r="AB808" s="21">
        <f t="shared" si="161"/>
        <v>0</v>
      </c>
    </row>
    <row r="809" spans="1:28" ht="43.5" outlineLevel="2" x14ac:dyDescent="0.35">
      <c r="A809" s="15" t="s">
        <v>385</v>
      </c>
      <c r="B809" s="16" t="s">
        <v>309</v>
      </c>
      <c r="C809" s="16" t="s">
        <v>195</v>
      </c>
      <c r="D809" s="16" t="s">
        <v>337</v>
      </c>
      <c r="E809" s="16" t="s">
        <v>470</v>
      </c>
      <c r="F809" s="16" t="s">
        <v>615</v>
      </c>
      <c r="G809" s="16">
        <v>2320</v>
      </c>
      <c r="H809" s="16">
        <v>3420</v>
      </c>
      <c r="I809" s="17" t="s">
        <v>472</v>
      </c>
      <c r="J809" s="18">
        <v>44403880</v>
      </c>
      <c r="K809" s="19">
        <v>49299671</v>
      </c>
      <c r="L809" s="19">
        <v>0</v>
      </c>
      <c r="M809" s="19">
        <v>0</v>
      </c>
      <c r="N809" s="19">
        <v>0</v>
      </c>
      <c r="O809" s="19">
        <v>49299671</v>
      </c>
      <c r="P809" s="19">
        <v>0</v>
      </c>
      <c r="Q809" s="19">
        <v>0</v>
      </c>
      <c r="R809" s="19">
        <v>0</v>
      </c>
      <c r="S809" s="19">
        <v>49299671</v>
      </c>
      <c r="T809" s="19">
        <v>49299671</v>
      </c>
      <c r="U809" s="19">
        <v>0</v>
      </c>
      <c r="V809" s="19">
        <v>0</v>
      </c>
      <c r="W809" s="19">
        <v>0</v>
      </c>
      <c r="X809" s="19">
        <v>0</v>
      </c>
      <c r="Y809" s="20">
        <f t="shared" si="158"/>
        <v>1</v>
      </c>
      <c r="Z809" s="20">
        <f t="shared" si="159"/>
        <v>1</v>
      </c>
      <c r="AA809" s="20">
        <f t="shared" si="160"/>
        <v>0</v>
      </c>
      <c r="AB809" s="21">
        <f t="shared" si="161"/>
        <v>1</v>
      </c>
    </row>
    <row r="810" spans="1:28" ht="43.5" outlineLevel="2" x14ac:dyDescent="0.35">
      <c r="A810" s="15" t="s">
        <v>385</v>
      </c>
      <c r="B810" s="16" t="s">
        <v>498</v>
      </c>
      <c r="C810" s="16" t="s">
        <v>195</v>
      </c>
      <c r="D810" s="16" t="s">
        <v>337</v>
      </c>
      <c r="E810" s="16" t="s">
        <v>470</v>
      </c>
      <c r="F810" s="16" t="s">
        <v>615</v>
      </c>
      <c r="G810" s="16">
        <v>2320</v>
      </c>
      <c r="H810" s="16">
        <v>3480</v>
      </c>
      <c r="I810" s="17" t="s">
        <v>472</v>
      </c>
      <c r="J810" s="18">
        <v>50333163</v>
      </c>
      <c r="K810" s="19">
        <v>47825627</v>
      </c>
      <c r="L810" s="19">
        <v>0</v>
      </c>
      <c r="M810" s="19">
        <v>0</v>
      </c>
      <c r="N810" s="19">
        <v>0</v>
      </c>
      <c r="O810" s="19">
        <v>47825627</v>
      </c>
      <c r="P810" s="19">
        <v>0</v>
      </c>
      <c r="Q810" s="19">
        <v>0</v>
      </c>
      <c r="R810" s="19">
        <v>0</v>
      </c>
      <c r="S810" s="19">
        <v>47825627</v>
      </c>
      <c r="T810" s="19">
        <v>47825627</v>
      </c>
      <c r="U810" s="19">
        <v>0</v>
      </c>
      <c r="V810" s="19">
        <v>0</v>
      </c>
      <c r="W810" s="19">
        <v>0</v>
      </c>
      <c r="X810" s="19">
        <v>0</v>
      </c>
      <c r="Y810" s="20">
        <f t="shared" si="158"/>
        <v>1</v>
      </c>
      <c r="Z810" s="20">
        <f t="shared" si="159"/>
        <v>1</v>
      </c>
      <c r="AA810" s="20">
        <f t="shared" si="160"/>
        <v>0</v>
      </c>
      <c r="AB810" s="21">
        <f t="shared" si="161"/>
        <v>1</v>
      </c>
    </row>
    <row r="811" spans="1:28" outlineLevel="1" x14ac:dyDescent="0.35">
      <c r="A811" s="22"/>
      <c r="B811" s="23"/>
      <c r="C811" s="23"/>
      <c r="D811" s="23" t="s">
        <v>613</v>
      </c>
      <c r="E811" s="23"/>
      <c r="F811" s="23"/>
      <c r="G811" s="23"/>
      <c r="H811" s="23"/>
      <c r="I811" s="24"/>
      <c r="J811" s="25">
        <f t="shared" ref="J811:X811" si="170">SUBTOTAL(9,J807:J810)</f>
        <v>11008312878</v>
      </c>
      <c r="K811" s="26">
        <f t="shared" si="170"/>
        <v>1178373548</v>
      </c>
      <c r="L811" s="26">
        <f t="shared" si="170"/>
        <v>0</v>
      </c>
      <c r="M811" s="26">
        <f t="shared" si="170"/>
        <v>0</v>
      </c>
      <c r="N811" s="26">
        <f t="shared" si="170"/>
        <v>0</v>
      </c>
      <c r="O811" s="26">
        <f t="shared" si="170"/>
        <v>1178373548</v>
      </c>
      <c r="P811" s="26">
        <f t="shared" si="170"/>
        <v>0</v>
      </c>
      <c r="Q811" s="26">
        <f t="shared" si="170"/>
        <v>0</v>
      </c>
      <c r="R811" s="26">
        <f t="shared" si="170"/>
        <v>0</v>
      </c>
      <c r="S811" s="26">
        <f t="shared" si="170"/>
        <v>97125298</v>
      </c>
      <c r="T811" s="26">
        <f t="shared" si="170"/>
        <v>97125298</v>
      </c>
      <c r="U811" s="26">
        <f t="shared" si="170"/>
        <v>0</v>
      </c>
      <c r="V811" s="26">
        <f t="shared" si="170"/>
        <v>1081248250</v>
      </c>
      <c r="W811" s="26">
        <f t="shared" si="170"/>
        <v>0</v>
      </c>
      <c r="X811" s="26">
        <f t="shared" si="170"/>
        <v>1081248250</v>
      </c>
      <c r="Y811" s="27">
        <f t="shared" si="158"/>
        <v>8.242318250001994E-2</v>
      </c>
      <c r="Z811" s="27">
        <f t="shared" si="159"/>
        <v>8.242318250001994E-2</v>
      </c>
      <c r="AA811" s="27">
        <f t="shared" si="160"/>
        <v>0</v>
      </c>
      <c r="AB811" s="28">
        <f t="shared" si="161"/>
        <v>8.242318250001994E-2</v>
      </c>
    </row>
    <row r="812" spans="1:28" ht="43.5" outlineLevel="2" x14ac:dyDescent="0.35">
      <c r="A812" s="15" t="s">
        <v>385</v>
      </c>
      <c r="B812" s="16" t="s">
        <v>309</v>
      </c>
      <c r="C812" s="16" t="s">
        <v>195</v>
      </c>
      <c r="D812" s="16" t="s">
        <v>473</v>
      </c>
      <c r="E812" s="16" t="s">
        <v>470</v>
      </c>
      <c r="F812" s="16" t="s">
        <v>615</v>
      </c>
      <c r="G812" s="16">
        <v>2320</v>
      </c>
      <c r="H812" s="16">
        <v>3420</v>
      </c>
      <c r="I812" s="17" t="s">
        <v>474</v>
      </c>
      <c r="J812" s="18">
        <v>28523202</v>
      </c>
      <c r="K812" s="19">
        <v>31370839</v>
      </c>
      <c r="L812" s="19">
        <v>0</v>
      </c>
      <c r="M812" s="19">
        <v>0</v>
      </c>
      <c r="N812" s="19">
        <v>0</v>
      </c>
      <c r="O812" s="19">
        <v>31370839</v>
      </c>
      <c r="P812" s="19">
        <v>0</v>
      </c>
      <c r="Q812" s="19">
        <v>0</v>
      </c>
      <c r="R812" s="19">
        <v>0</v>
      </c>
      <c r="S812" s="19">
        <v>31370839</v>
      </c>
      <c r="T812" s="19">
        <v>31370839</v>
      </c>
      <c r="U812" s="19">
        <v>0</v>
      </c>
      <c r="V812" s="19">
        <v>0</v>
      </c>
      <c r="W812" s="19">
        <v>0</v>
      </c>
      <c r="X812" s="19">
        <v>0</v>
      </c>
      <c r="Y812" s="20">
        <f t="shared" si="158"/>
        <v>1</v>
      </c>
      <c r="Z812" s="20">
        <f t="shared" si="159"/>
        <v>1</v>
      </c>
      <c r="AA812" s="20">
        <f t="shared" si="160"/>
        <v>0</v>
      </c>
      <c r="AB812" s="21">
        <f t="shared" si="161"/>
        <v>1</v>
      </c>
    </row>
    <row r="813" spans="1:28" outlineLevel="1" x14ac:dyDescent="0.35">
      <c r="A813" s="22"/>
      <c r="B813" s="23"/>
      <c r="C813" s="23"/>
      <c r="D813" s="23" t="s">
        <v>614</v>
      </c>
      <c r="E813" s="23"/>
      <c r="F813" s="23"/>
      <c r="G813" s="23"/>
      <c r="H813" s="23"/>
      <c r="I813" s="24"/>
      <c r="J813" s="25">
        <f t="shared" ref="J813:X813" si="171">SUBTOTAL(9,J812:J812)</f>
        <v>28523202</v>
      </c>
      <c r="K813" s="26">
        <f t="shared" si="171"/>
        <v>31370839</v>
      </c>
      <c r="L813" s="26">
        <f t="shared" si="171"/>
        <v>0</v>
      </c>
      <c r="M813" s="26">
        <f t="shared" si="171"/>
        <v>0</v>
      </c>
      <c r="N813" s="26">
        <f t="shared" si="171"/>
        <v>0</v>
      </c>
      <c r="O813" s="26">
        <f t="shared" si="171"/>
        <v>31370839</v>
      </c>
      <c r="P813" s="26">
        <f t="shared" si="171"/>
        <v>0</v>
      </c>
      <c r="Q813" s="26">
        <f t="shared" si="171"/>
        <v>0</v>
      </c>
      <c r="R813" s="26">
        <f t="shared" si="171"/>
        <v>0</v>
      </c>
      <c r="S813" s="26">
        <f t="shared" si="171"/>
        <v>31370839</v>
      </c>
      <c r="T813" s="26">
        <f t="shared" si="171"/>
        <v>31370839</v>
      </c>
      <c r="U813" s="26">
        <f t="shared" si="171"/>
        <v>0</v>
      </c>
      <c r="V813" s="26">
        <f t="shared" si="171"/>
        <v>0</v>
      </c>
      <c r="W813" s="26">
        <f t="shared" si="171"/>
        <v>0</v>
      </c>
      <c r="X813" s="26">
        <f t="shared" si="171"/>
        <v>0</v>
      </c>
      <c r="Y813" s="27">
        <f t="shared" si="158"/>
        <v>1</v>
      </c>
      <c r="Z813" s="27">
        <f t="shared" si="159"/>
        <v>1</v>
      </c>
      <c r="AA813" s="27">
        <f t="shared" si="160"/>
        <v>0</v>
      </c>
      <c r="AB813" s="28">
        <f t="shared" si="161"/>
        <v>1</v>
      </c>
    </row>
    <row r="814" spans="1:28" ht="15" thickBot="1" x14ac:dyDescent="0.4">
      <c r="A814" s="29"/>
      <c r="B814" s="30"/>
      <c r="C814" s="30"/>
      <c r="D814" s="30" t="s">
        <v>510</v>
      </c>
      <c r="E814" s="30"/>
      <c r="F814" s="30"/>
      <c r="G814" s="30"/>
      <c r="H814" s="30"/>
      <c r="I814" s="31"/>
      <c r="J814" s="32">
        <f t="shared" ref="J814:X814" si="172">SUBTOTAL(9,J10:J812)</f>
        <v>2528217413232</v>
      </c>
      <c r="K814" s="32">
        <f t="shared" si="172"/>
        <v>2619320368543.1797</v>
      </c>
      <c r="L814" s="32">
        <f t="shared" si="172"/>
        <v>0</v>
      </c>
      <c r="M814" s="32">
        <f t="shared" si="172"/>
        <v>0</v>
      </c>
      <c r="N814" s="32">
        <f t="shared" si="172"/>
        <v>0</v>
      </c>
      <c r="O814" s="32">
        <f t="shared" si="172"/>
        <v>2619320368543.1797</v>
      </c>
      <c r="P814" s="32">
        <f t="shared" si="172"/>
        <v>1232345736.49</v>
      </c>
      <c r="Q814" s="32">
        <f t="shared" si="172"/>
        <v>97366563988.849945</v>
      </c>
      <c r="R814" s="32">
        <f t="shared" si="172"/>
        <v>686353961.02999997</v>
      </c>
      <c r="S814" s="32">
        <f t="shared" si="172"/>
        <v>2265037748485.521</v>
      </c>
      <c r="T814" s="32">
        <f t="shared" si="172"/>
        <v>2264139280767.25</v>
      </c>
      <c r="U814" s="32">
        <f t="shared" si="172"/>
        <v>246595689235.01019</v>
      </c>
      <c r="V814" s="32">
        <f t="shared" si="172"/>
        <v>254997356371.29028</v>
      </c>
      <c r="W814" s="32">
        <f t="shared" si="172"/>
        <v>4224413232</v>
      </c>
      <c r="X814" s="32">
        <f t="shared" si="172"/>
        <v>250772943139.29028</v>
      </c>
      <c r="Y814" s="33">
        <f t="shared" si="158"/>
        <v>0.86474253996860084</v>
      </c>
      <c r="Z814" s="33">
        <f t="shared" si="159"/>
        <v>0.86474253996860084</v>
      </c>
      <c r="AA814" s="33">
        <f t="shared" si="160"/>
        <v>3.7904971411187351E-2</v>
      </c>
      <c r="AB814" s="34">
        <f t="shared" si="161"/>
        <v>0.90264751137978816</v>
      </c>
    </row>
    <row r="815" spans="1:28"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3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3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3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3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3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3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3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3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3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3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3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3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3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3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3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3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3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3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3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3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3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3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3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3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3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3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3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3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3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3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3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3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3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3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3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3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3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3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3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3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3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3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3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3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3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3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3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3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3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3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3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3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3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3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3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3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3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3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3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3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3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3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3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3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3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3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3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3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3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3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3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3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3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3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3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3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3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3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3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3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3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3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row r="1428" spans="1:28" x14ac:dyDescent="0.3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9"/>
      <c r="Z1428" s="39"/>
      <c r="AA1428" s="39"/>
      <c r="AB1428" s="39"/>
    </row>
    <row r="1429" spans="1:28" x14ac:dyDescent="0.35">
      <c r="A1429" s="35"/>
      <c r="B1429" s="35"/>
      <c r="C1429" s="35"/>
      <c r="D1429" s="35"/>
      <c r="E1429" s="35"/>
      <c r="F1429" s="35"/>
      <c r="G1429" s="35"/>
      <c r="H1429" s="35"/>
      <c r="I1429" s="36"/>
      <c r="J1429" s="37"/>
      <c r="K1429" s="38"/>
      <c r="L1429" s="38"/>
      <c r="M1429" s="38"/>
      <c r="N1429" s="38"/>
      <c r="O1429" s="38"/>
      <c r="P1429" s="38"/>
      <c r="Q1429" s="38"/>
      <c r="R1429" s="38"/>
      <c r="S1429" s="38"/>
      <c r="T1429" s="38"/>
      <c r="U1429" s="38"/>
      <c r="V1429" s="38"/>
      <c r="W1429" s="38"/>
      <c r="X1429" s="38"/>
      <c r="Y1429" s="39"/>
      <c r="Z1429" s="39"/>
      <c r="AA1429" s="39"/>
      <c r="AB1429" s="39"/>
    </row>
    <row r="1430" spans="1:28" x14ac:dyDescent="0.35">
      <c r="A1430" s="35"/>
      <c r="B1430" s="35"/>
      <c r="C1430" s="35"/>
      <c r="D1430" s="35"/>
      <c r="E1430" s="35"/>
      <c r="F1430" s="35"/>
      <c r="G1430" s="35"/>
      <c r="H1430" s="35"/>
      <c r="I1430" s="36"/>
      <c r="J1430" s="37"/>
      <c r="K1430" s="38"/>
      <c r="L1430" s="38"/>
      <c r="M1430" s="38"/>
      <c r="N1430" s="38"/>
      <c r="O1430" s="38"/>
      <c r="P1430" s="38"/>
      <c r="Q1430" s="38"/>
      <c r="R1430" s="38"/>
      <c r="S1430" s="38"/>
      <c r="T1430" s="38"/>
      <c r="U1430" s="38"/>
      <c r="V1430" s="38"/>
      <c r="W1430" s="38"/>
      <c r="X1430" s="38"/>
      <c r="Y1430" s="39"/>
      <c r="Z1430" s="39"/>
      <c r="AA1430" s="39"/>
      <c r="AB1430" s="39"/>
    </row>
    <row r="1431" spans="1:28" x14ac:dyDescent="0.35">
      <c r="A1431" s="35"/>
      <c r="B1431" s="35"/>
      <c r="C1431" s="35"/>
      <c r="D1431" s="35"/>
      <c r="E1431" s="35"/>
      <c r="F1431" s="35"/>
      <c r="G1431" s="35"/>
      <c r="H1431" s="35"/>
      <c r="I1431" s="36"/>
      <c r="J1431" s="37"/>
      <c r="K1431" s="38"/>
      <c r="L1431" s="38"/>
      <c r="M1431" s="38"/>
      <c r="N1431" s="38"/>
      <c r="O1431" s="38"/>
      <c r="P1431" s="38"/>
      <c r="Q1431" s="38"/>
      <c r="R1431" s="38"/>
      <c r="S1431" s="38"/>
      <c r="T1431" s="38"/>
      <c r="U1431" s="38"/>
      <c r="V1431" s="38"/>
      <c r="W1431" s="38"/>
      <c r="X1431" s="38"/>
      <c r="Y1431" s="39"/>
      <c r="Z1431" s="39"/>
      <c r="AA1431" s="39"/>
      <c r="AB1431" s="39"/>
    </row>
    <row r="1432" spans="1:28" x14ac:dyDescent="0.35">
      <c r="A1432" s="35"/>
      <c r="B1432" s="35"/>
      <c r="C1432" s="35"/>
      <c r="D1432" s="35"/>
      <c r="E1432" s="35"/>
      <c r="F1432" s="35"/>
      <c r="G1432" s="35"/>
      <c r="H1432" s="35"/>
      <c r="I1432" s="36"/>
      <c r="J1432" s="37"/>
      <c r="K1432" s="38"/>
      <c r="L1432" s="38"/>
      <c r="M1432" s="38"/>
      <c r="N1432" s="38"/>
      <c r="O1432" s="38"/>
      <c r="P1432" s="38"/>
      <c r="Q1432" s="38"/>
      <c r="R1432" s="38"/>
      <c r="S1432" s="38"/>
      <c r="T1432" s="38"/>
      <c r="U1432" s="38"/>
      <c r="V1432" s="38"/>
      <c r="W1432" s="38"/>
      <c r="X1432" s="38"/>
      <c r="Y1432" s="39"/>
      <c r="Z1432" s="39"/>
      <c r="AA1432" s="39"/>
      <c r="AB1432" s="39"/>
    </row>
    <row r="1433" spans="1:28" x14ac:dyDescent="0.35">
      <c r="A1433" s="35"/>
      <c r="B1433" s="35"/>
      <c r="C1433" s="35"/>
      <c r="D1433" s="35"/>
      <c r="E1433" s="35"/>
      <c r="F1433" s="35"/>
      <c r="G1433" s="35"/>
      <c r="H1433" s="35"/>
      <c r="I1433" s="36"/>
      <c r="J1433" s="37"/>
      <c r="K1433" s="38"/>
      <c r="L1433" s="38"/>
      <c r="M1433" s="38"/>
      <c r="N1433" s="38"/>
      <c r="O1433" s="38"/>
      <c r="P1433" s="38"/>
      <c r="Q1433" s="38"/>
      <c r="R1433" s="38"/>
      <c r="S1433" s="38"/>
      <c r="T1433" s="38"/>
      <c r="U1433" s="38"/>
      <c r="V1433" s="38"/>
      <c r="W1433" s="38"/>
      <c r="X1433" s="38"/>
      <c r="Y1433" s="39"/>
      <c r="Z1433" s="39"/>
      <c r="AA1433" s="39"/>
      <c r="AB1433" s="39"/>
    </row>
    <row r="1434" spans="1:28" x14ac:dyDescent="0.35">
      <c r="A1434" s="35"/>
      <c r="B1434" s="35"/>
      <c r="C1434" s="35"/>
      <c r="D1434" s="35"/>
      <c r="E1434" s="35"/>
      <c r="F1434" s="35"/>
      <c r="G1434" s="35"/>
      <c r="H1434" s="35"/>
      <c r="I1434" s="36"/>
      <c r="J1434" s="37"/>
      <c r="K1434" s="38"/>
      <c r="L1434" s="38"/>
      <c r="M1434" s="38"/>
      <c r="N1434" s="38"/>
      <c r="O1434" s="38"/>
      <c r="P1434" s="38"/>
      <c r="Q1434" s="38"/>
      <c r="R1434" s="38"/>
      <c r="S1434" s="38"/>
      <c r="T1434" s="38"/>
      <c r="U1434" s="38"/>
      <c r="V1434" s="38"/>
      <c r="W1434" s="38"/>
      <c r="X1434" s="38"/>
      <c r="Y1434" s="39"/>
      <c r="Z1434" s="39"/>
      <c r="AA1434" s="39"/>
      <c r="AB1434" s="39"/>
    </row>
    <row r="1435" spans="1:28" x14ac:dyDescent="0.35">
      <c r="A1435" s="35"/>
      <c r="B1435" s="35"/>
      <c r="C1435" s="35"/>
      <c r="D1435" s="35"/>
      <c r="E1435" s="35"/>
      <c r="F1435" s="35"/>
      <c r="G1435" s="35"/>
      <c r="H1435" s="35"/>
      <c r="I1435" s="36"/>
      <c r="J1435" s="37"/>
      <c r="K1435" s="38"/>
      <c r="L1435" s="38"/>
      <c r="M1435" s="38"/>
      <c r="N1435" s="38"/>
      <c r="O1435" s="38"/>
      <c r="P1435" s="38"/>
      <c r="Q1435" s="38"/>
      <c r="R1435" s="38"/>
      <c r="S1435" s="38"/>
      <c r="T1435" s="38"/>
      <c r="U1435" s="38"/>
      <c r="V1435" s="38"/>
      <c r="W1435" s="38"/>
      <c r="X1435" s="38"/>
      <c r="Y1435" s="39"/>
      <c r="Z1435" s="39"/>
      <c r="AA1435" s="39"/>
      <c r="AB1435" s="39"/>
    </row>
    <row r="1436" spans="1:28" x14ac:dyDescent="0.35">
      <c r="A1436" s="35"/>
      <c r="B1436" s="35"/>
      <c r="C1436" s="35"/>
      <c r="D1436" s="35"/>
      <c r="E1436" s="35"/>
      <c r="F1436" s="35"/>
      <c r="G1436" s="35"/>
      <c r="H1436" s="35"/>
      <c r="I1436" s="36"/>
      <c r="J1436" s="37"/>
      <c r="K1436" s="38"/>
      <c r="L1436" s="38"/>
      <c r="M1436" s="38"/>
      <c r="N1436" s="38"/>
      <c r="O1436" s="38"/>
      <c r="P1436" s="38"/>
      <c r="Q1436" s="38"/>
      <c r="R1436" s="38"/>
      <c r="S1436" s="38"/>
      <c r="T1436" s="38"/>
      <c r="U1436" s="38"/>
      <c r="V1436" s="38"/>
      <c r="W1436" s="38"/>
      <c r="X1436" s="38"/>
      <c r="Y1436" s="39"/>
      <c r="Z1436" s="39"/>
      <c r="AA1436" s="39"/>
      <c r="AB1436" s="39"/>
    </row>
    <row r="1437" spans="1:28" x14ac:dyDescent="0.35">
      <c r="A1437" s="35"/>
      <c r="B1437" s="35"/>
      <c r="C1437" s="35"/>
      <c r="D1437" s="35"/>
      <c r="E1437" s="35"/>
      <c r="F1437" s="35"/>
      <c r="G1437" s="35"/>
      <c r="H1437" s="35"/>
      <c r="I1437" s="36"/>
      <c r="J1437" s="37"/>
      <c r="K1437" s="38"/>
      <c r="L1437" s="38"/>
      <c r="M1437" s="38"/>
      <c r="N1437" s="38"/>
      <c r="O1437" s="38"/>
      <c r="P1437" s="38"/>
      <c r="Q1437" s="38"/>
      <c r="R1437" s="38"/>
      <c r="S1437" s="38"/>
      <c r="T1437" s="38"/>
      <c r="U1437" s="38"/>
      <c r="V1437" s="38"/>
      <c r="W1437" s="38"/>
      <c r="X1437" s="38"/>
      <c r="Y1437" s="39"/>
      <c r="Z1437" s="39"/>
      <c r="AA1437" s="39"/>
      <c r="AB1437" s="39"/>
    </row>
    <row r="1438" spans="1:28" x14ac:dyDescent="0.35">
      <c r="A1438" s="35"/>
      <c r="B1438" s="35"/>
      <c r="C1438" s="35"/>
      <c r="D1438" s="35"/>
      <c r="E1438" s="35"/>
      <c r="F1438" s="35"/>
      <c r="G1438" s="35"/>
      <c r="H1438" s="35"/>
      <c r="I1438" s="36"/>
      <c r="J1438" s="37"/>
      <c r="K1438" s="38"/>
      <c r="L1438" s="38"/>
      <c r="M1438" s="38"/>
      <c r="N1438" s="38"/>
      <c r="O1438" s="38"/>
      <c r="P1438" s="38"/>
      <c r="Q1438" s="38"/>
      <c r="R1438" s="38"/>
      <c r="S1438" s="38"/>
      <c r="T1438" s="38"/>
      <c r="U1438" s="38"/>
      <c r="V1438" s="38"/>
      <c r="W1438" s="38"/>
      <c r="X1438" s="38"/>
      <c r="Y1438" s="39"/>
      <c r="Z1438" s="39"/>
      <c r="AA1438" s="39"/>
      <c r="AB1438" s="39"/>
    </row>
    <row r="1439" spans="1:28" x14ac:dyDescent="0.35">
      <c r="A1439" s="35"/>
      <c r="B1439" s="35"/>
      <c r="C1439" s="35"/>
      <c r="D1439" s="35"/>
      <c r="E1439" s="35"/>
      <c r="F1439" s="35"/>
      <c r="G1439" s="35"/>
      <c r="H1439" s="35"/>
      <c r="I1439" s="36"/>
      <c r="J1439" s="37"/>
      <c r="K1439" s="38"/>
      <c r="L1439" s="38"/>
      <c r="M1439" s="38"/>
      <c r="N1439" s="38"/>
      <c r="O1439" s="38"/>
      <c r="P1439" s="38"/>
      <c r="Q1439" s="38"/>
      <c r="R1439" s="38"/>
      <c r="S1439" s="38"/>
      <c r="T1439" s="38"/>
      <c r="U1439" s="38"/>
      <c r="V1439" s="38"/>
      <c r="W1439" s="38"/>
      <c r="X1439" s="38"/>
      <c r="Y1439" s="39"/>
      <c r="Z1439" s="39"/>
      <c r="AA1439" s="39"/>
      <c r="AB1439" s="39"/>
    </row>
    <row r="1440" spans="1:28" x14ac:dyDescent="0.35">
      <c r="A1440" s="35"/>
      <c r="B1440" s="35"/>
      <c r="C1440" s="35"/>
      <c r="D1440" s="35"/>
      <c r="E1440" s="35"/>
      <c r="F1440" s="35"/>
      <c r="G1440" s="35"/>
      <c r="H1440" s="35"/>
      <c r="I1440" s="36"/>
      <c r="J1440" s="37"/>
      <c r="K1440" s="38"/>
      <c r="L1440" s="38"/>
      <c r="M1440" s="38"/>
      <c r="N1440" s="38"/>
      <c r="O1440" s="38"/>
      <c r="P1440" s="38"/>
      <c r="Q1440" s="38"/>
      <c r="R1440" s="38"/>
      <c r="S1440" s="38"/>
      <c r="T1440" s="38"/>
      <c r="U1440" s="38"/>
      <c r="V1440" s="38"/>
      <c r="W1440" s="38"/>
      <c r="X1440" s="38"/>
      <c r="Y1440" s="39"/>
      <c r="Z1440" s="39"/>
      <c r="AA1440" s="39"/>
      <c r="AB1440" s="39"/>
    </row>
    <row r="1441" spans="1:28" x14ac:dyDescent="0.35">
      <c r="A1441" s="35"/>
      <c r="B1441" s="35"/>
      <c r="C1441" s="35"/>
      <c r="D1441" s="35"/>
      <c r="E1441" s="35"/>
      <c r="F1441" s="35"/>
      <c r="G1441" s="35"/>
      <c r="H1441" s="35"/>
      <c r="I1441" s="36"/>
      <c r="J1441" s="37"/>
      <c r="K1441" s="38"/>
      <c r="L1441" s="38"/>
      <c r="M1441" s="38"/>
      <c r="N1441" s="38"/>
      <c r="O1441" s="38"/>
      <c r="P1441" s="38"/>
      <c r="Q1441" s="38"/>
      <c r="R1441" s="38"/>
      <c r="S1441" s="38"/>
      <c r="T1441" s="38"/>
      <c r="U1441" s="38"/>
      <c r="V1441" s="38"/>
      <c r="W1441" s="38"/>
      <c r="X1441" s="38"/>
      <c r="Y1441" s="39"/>
      <c r="Z1441" s="39"/>
      <c r="AA1441" s="39"/>
      <c r="AB1441" s="39"/>
    </row>
    <row r="1442" spans="1:28" x14ac:dyDescent="0.35">
      <c r="A1442" s="35"/>
      <c r="B1442" s="35"/>
      <c r="C1442" s="35"/>
      <c r="D1442" s="35"/>
      <c r="E1442" s="35"/>
      <c r="F1442" s="35"/>
      <c r="G1442" s="35"/>
      <c r="H1442" s="35"/>
      <c r="I1442" s="36"/>
      <c r="J1442" s="37"/>
      <c r="K1442" s="38"/>
      <c r="L1442" s="38"/>
      <c r="M1442" s="38"/>
      <c r="N1442" s="38"/>
      <c r="O1442" s="38"/>
      <c r="P1442" s="38"/>
      <c r="Q1442" s="38"/>
      <c r="R1442" s="38"/>
      <c r="S1442" s="38"/>
      <c r="T1442" s="38"/>
      <c r="U1442" s="38"/>
      <c r="V1442" s="38"/>
      <c r="W1442" s="38"/>
      <c r="X1442" s="38"/>
      <c r="Y1442" s="39"/>
      <c r="Z1442" s="39"/>
      <c r="AA1442" s="39"/>
      <c r="AB1442" s="39"/>
    </row>
    <row r="1443" spans="1:28" x14ac:dyDescent="0.35">
      <c r="A1443" s="35"/>
      <c r="B1443" s="35"/>
      <c r="C1443" s="35"/>
      <c r="D1443" s="35"/>
      <c r="E1443" s="35"/>
      <c r="F1443" s="35"/>
      <c r="G1443" s="35"/>
      <c r="H1443" s="35"/>
      <c r="I1443" s="36"/>
      <c r="J1443" s="37"/>
      <c r="K1443" s="38"/>
      <c r="L1443" s="38"/>
      <c r="M1443" s="38"/>
      <c r="N1443" s="38"/>
      <c r="O1443" s="38"/>
      <c r="P1443" s="38"/>
      <c r="Q1443" s="38"/>
      <c r="R1443" s="38"/>
      <c r="S1443" s="38"/>
      <c r="T1443" s="38"/>
      <c r="U1443" s="38"/>
      <c r="V1443" s="38"/>
      <c r="W1443" s="38"/>
      <c r="X1443" s="38"/>
      <c r="Y1443" s="39"/>
      <c r="Z1443" s="39"/>
      <c r="AA1443" s="39"/>
      <c r="AB1443" s="39"/>
    </row>
  </sheetData>
  <autoFilter ref="A9:AB813"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y Ext</vt:lpstr>
      <vt:lpstr>Liquidación por Partida</vt:lpstr>
      <vt:lpstr>Liquidación por SubPartida</vt:lpstr>
      <vt:lpstr>'Liquidación General Int y Ext'!Títulos_a_imprimir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Espitia Barrientos</dc:creator>
  <cp:lastModifiedBy>William Mc Koy Suarez</cp:lastModifiedBy>
  <dcterms:created xsi:type="dcterms:W3CDTF">2023-11-30T20:19:19Z</dcterms:created>
  <dcterms:modified xsi:type="dcterms:W3CDTF">2023-12-05T17:56:33Z</dcterms:modified>
</cp:coreProperties>
</file>