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BCDE\Desktop\RESUMEN POR PROGRAMAS  PRESUPUESTARIO A PASAR A EIDA\"/>
    </mc:Choice>
  </mc:AlternateContent>
  <xr:revisionPtr revIDLastSave="0" documentId="13_ncr:1_{F82A5164-D1AD-4E2B-80D3-A0AC3C68D56D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Resumen Liquidación 28-04-2023" sheetId="1" r:id="rId1"/>
  </sheets>
  <externalReferences>
    <externalReference r:id="rId2"/>
  </externalReferences>
  <definedNames>
    <definedName name="_xlnm._FilterDatabase" localSheetId="0" hidden="1">'Resumen Liquidación 28-04-2023'!$A$8:$WUF$16</definedName>
    <definedName name="programa">[1]Datos!$A$3:$A$15</definedName>
    <definedName name="_xlnm.Print_Titles" localSheetId="0">'Resumen Liquidación 28-04-2023'!$1:$8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<sst xmlns="http://schemas.openxmlformats.org/spreadsheetml/2006/main" count="43" uniqueCount="43">
  <si>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</si>
  <si>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</si>
  <si>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</si>
  <si>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</si>
  <si>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</si>
  <si>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</si>
  <si>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</si>
  <si>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</si>
  <si>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</si>
  <si>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</si>
  <si>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</si>
  <si>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</si>
  <si>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</si>
  <si>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</si>
  <si>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</si>
  <si>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</si>
  <si>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</si>
  <si>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</si>
  <si>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</si>
  <si>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</si>
  <si>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</si>
  <si>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</si>
  <si>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</si>
  <si>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</si>
  <si>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</si>
  <si>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</si>
  <si>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</si>
  <si>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</si>
  <si>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</si>
  <si>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</si>
  <si>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</si>
  <si>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</si>
  <si>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</si>
  <si>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</si>
  <si>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</si>
  <si>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</si>
  <si>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</si>
  <si>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</si>
  <si>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</si>
  <si>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</si>
  <si>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</si>
  <si>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28 DE ABRIL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</si>
  <si>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28-04-2023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</si>
</sst>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0"/>
  <sheetViews>
    <sheetView tabSelected="1" topLeftCell="A8" zoomScale="89" zoomScaleNormal="89" workbookViewId="0">
      <pane xSplit="2" ySplit="1" topLeftCell="C9" activePane="bottomRight" state="frozen"/>
      <selection activeCell="A8" sqref="A8"/>
      <selection pane="topRight" activeCell="C8" sqref="C8"/>
      <selection pane="bottomLeft" activeCell="A9" sqref="A9"/>
      <selection pane="bottomRight" activeCell="G25" sqref="G25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32</v>
      </c>
    </row>
    <row r="5" spans="1:8" ht="15.75" x14ac:dyDescent="0.25">
      <c r="A5" s="30" t="s">
        <v>33</v>
      </c>
      <c r="B5" s="30"/>
      <c r="C5" s="30"/>
      <c r="D5" s="30"/>
      <c r="E5" s="30"/>
      <c r="F5" s="30"/>
      <c r="G5" s="30"/>
    </row>
    <row r="6" spans="1:8" x14ac:dyDescent="0.25">
      <c r="A6" s="31" t="s">
        <v>41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593140755052</v>
      </c>
      <c r="F9" s="16">
        <v>226105819730.98999</v>
      </c>
      <c r="G9" s="15">
        <f>+F9/E9</f>
        <v>0.38120095071054011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34</v>
      </c>
      <c r="E10" s="16">
        <v>46116160797</v>
      </c>
      <c r="F10" s="16">
        <v>12008651723</v>
      </c>
      <c r="G10" s="15">
        <f t="shared" ref="G10:G22" si="0">+F10/E10</f>
        <v>0.26040007484276967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39</v>
      </c>
      <c r="E11" s="16">
        <v>12883842707</v>
      </c>
      <c r="F11" s="16">
        <v>3945011638.6999998</v>
      </c>
      <c r="G11" s="15">
        <f t="shared" si="0"/>
        <v>0.30619837019250562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38</v>
      </c>
      <c r="E12" s="16">
        <v>13720727186</v>
      </c>
      <c r="F12" s="16">
        <v>1682555145.03</v>
      </c>
      <c r="G12" s="15">
        <f t="shared" si="0"/>
        <v>0.12262871509804539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35</v>
      </c>
      <c r="E13" s="16">
        <v>36543234073</v>
      </c>
      <c r="F13" s="16">
        <v>4570553742.04</v>
      </c>
      <c r="G13" s="15">
        <f t="shared" si="0"/>
        <v>0.12507250269392434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2795021081</v>
      </c>
      <c r="F14" s="16">
        <v>858579101.11000001</v>
      </c>
      <c r="G14" s="15">
        <f t="shared" si="0"/>
        <v>0.30718161911065744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36</v>
      </c>
      <c r="E15" s="16">
        <v>34897237436</v>
      </c>
      <c r="F15" s="16">
        <v>10911189937.360001</v>
      </c>
      <c r="G15" s="15">
        <f t="shared" si="0"/>
        <v>0.3126662950719421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37</v>
      </c>
      <c r="E16" s="16">
        <v>227689302200</v>
      </c>
      <c r="F16" s="16">
        <v>78749259186.639999</v>
      </c>
      <c r="G16" s="15">
        <f t="shared" si="0"/>
        <v>0.34586279823312666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22</v>
      </c>
      <c r="E17" s="17">
        <f>+E18+E19+E20+E21+E22</f>
        <v>1643517169115.1802</v>
      </c>
      <c r="F17" s="17">
        <f>+F18+F19+F20+F21+F22</f>
        <v>582515249689.07007</v>
      </c>
      <c r="G17" s="15">
        <f t="shared" si="0"/>
        <v>0.3544321049001749</v>
      </c>
    </row>
    <row r="18" spans="1:7" ht="16.5" thickTop="1" thickBot="1" x14ac:dyDescent="0.3">
      <c r="A18" s="24" t="s">
        <v>2</v>
      </c>
      <c r="B18" s="8" t="s">
        <v>3</v>
      </c>
      <c r="C18" s="10" t="s">
        <v>25</v>
      </c>
      <c r="D18" s="28"/>
      <c r="E18" s="16">
        <v>746528350509</v>
      </c>
      <c r="F18" s="16">
        <v>251463131422.04001</v>
      </c>
      <c r="G18" s="15">
        <f t="shared" si="0"/>
        <v>0.33684337808548964</v>
      </c>
    </row>
    <row r="19" spans="1:7" ht="16.5" thickTop="1" thickBot="1" x14ac:dyDescent="0.3">
      <c r="A19" s="25"/>
      <c r="B19" s="8" t="s">
        <v>4</v>
      </c>
      <c r="C19" s="10" t="s">
        <v>26</v>
      </c>
      <c r="D19" s="28"/>
      <c r="E19" s="16">
        <v>360905669943.15997</v>
      </c>
      <c r="F19" s="16">
        <v>133197056998.47</v>
      </c>
      <c r="G19" s="15">
        <f t="shared" si="0"/>
        <v>0.36906335392139328</v>
      </c>
    </row>
    <row r="20" spans="1:7" ht="16.5" thickTop="1" thickBot="1" x14ac:dyDescent="0.3">
      <c r="A20" s="25"/>
      <c r="B20" s="8" t="s">
        <v>5</v>
      </c>
      <c r="C20" s="10" t="s">
        <v>27</v>
      </c>
      <c r="D20" s="28"/>
      <c r="E20" s="16">
        <v>235982608569.85001</v>
      </c>
      <c r="F20" s="16">
        <v>87049640259.960007</v>
      </c>
      <c r="G20" s="15">
        <f t="shared" si="0"/>
        <v>0.36888159168811641</v>
      </c>
    </row>
    <row r="21" spans="1:7" ht="16.5" thickTop="1" thickBot="1" x14ac:dyDescent="0.3">
      <c r="A21" s="25"/>
      <c r="B21" s="8" t="s">
        <v>6</v>
      </c>
      <c r="C21" s="10" t="s">
        <v>28</v>
      </c>
      <c r="D21" s="28"/>
      <c r="E21" s="16">
        <v>177109866321.57001</v>
      </c>
      <c r="F21" s="16">
        <v>61889912753.32</v>
      </c>
      <c r="G21" s="15">
        <f t="shared" si="0"/>
        <v>0.34944361959457082</v>
      </c>
    </row>
    <row r="22" spans="1:7" ht="16.5" thickTop="1" thickBot="1" x14ac:dyDescent="0.3">
      <c r="A22" s="26"/>
      <c r="B22" s="8" t="s">
        <v>7</v>
      </c>
      <c r="C22" s="10" t="s">
        <v>29</v>
      </c>
      <c r="D22" s="29"/>
      <c r="E22" s="16">
        <v>122990673771.60001</v>
      </c>
      <c r="F22" s="16">
        <v>48915508255.279999</v>
      </c>
      <c r="G22" s="15">
        <f t="shared" si="0"/>
        <v>0.3977172150964764</v>
      </c>
    </row>
    <row r="23" spans="1:7" ht="16.5" thickTop="1" thickBot="1" x14ac:dyDescent="0.3">
      <c r="A23" s="21" t="s">
        <v>20</v>
      </c>
      <c r="B23" s="22"/>
      <c r="C23" s="22"/>
      <c r="D23" s="23"/>
      <c r="E23" s="14">
        <f>+E9+E10+E11+E15+E12+E13+E14+E16+E17</f>
        <v>2611303449647.1802</v>
      </c>
      <c r="F23" s="14">
        <f>+F9+F10+F11+F15+F12+F13+F14+F16+F17</f>
        <v>921346869893.94006</v>
      </c>
      <c r="G23" s="15">
        <f>+F23/E23</f>
        <v>0.35283025801479545</v>
      </c>
    </row>
    <row r="24" spans="1:7" ht="15.75" thickTop="1" x14ac:dyDescent="0.25">
      <c r="A24" s="20" t="s">
        <v>42</v>
      </c>
      <c r="B24" s="20"/>
      <c r="C24" s="20"/>
      <c r="D24" s="20"/>
      <c r="E24" s="20"/>
      <c r="F24" s="20"/>
      <c r="G24" s="20"/>
    </row>
    <row r="25" spans="1:7" x14ac:dyDescent="0.25">
      <c r="A25" s="5"/>
      <c r="B25" s="5"/>
      <c r="C25" s="5"/>
      <c r="D25" s="5"/>
      <c r="E25" s="6"/>
      <c r="F25" s="6"/>
      <c r="G25" s="7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28-04-2023</vt:lpstr>
      <vt:lpstr>'Resumen Liquidación 28-04-2023'!Títulos_a_imprimir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2023-05-18T14:36:08Z</dcterms:modified>
</cp:coreProperties>
</file>