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522B44FD-20E3-4C05-80A6-E797B5CC74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05-2023" sheetId="1" r:id="rId1"/>
  </sheets>
  <externalReferences>
    <externalReference r:id="rId2"/>
  </externalReferences>
  <definedNames>
    <definedName name="_xlnm._FilterDatabase" localSheetId="0" hidden="1">'Resumen Liquidación 31-05-2023'!$A$8:$WUF$16</definedName>
    <definedName name="programa">[1]Datos!$A$3:$A$15</definedName>
    <definedName name="_xlnm.Print_Titles" localSheetId="0">'Resumen Liquidación 31-05-2023'!$1:$8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<sst xmlns="http://schemas.openxmlformats.org/spreadsheetml/2006/main" count="43" uniqueCount="43">
  <si>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</si>
  <si>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</si>
  <si>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</si>
  <si>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</si>
  <si>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</si>
  <si>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</si>
  <si>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</si>
  <si>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</si>
  <si>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</si>
  <si>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</si>
  <si>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</si>
  <si>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</si>
  <si>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</si>
  <si>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</si>
  <si>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</si>
  <si>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</si>
  <si>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</si>
  <si>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</si>
  <si>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</si>
  <si>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</si>
  <si>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</si>
  <si>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</si>
  <si>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</si>
  <si>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</si>
  <si>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</si>
  <si>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</si>
  <si>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</si>
  <si>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</si>
  <si>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</si>
  <si>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</si>
  <si>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</si>
  <si>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</si>
  <si>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</si>
  <si>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</si>
  <si>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</si>
  <si>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</si>
  <si>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</si>
  <si>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</si>
  <si>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</si>
  <si>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Yorlenny Porras Calvo</t>
  </si>
  <si>
    <t>Yorlenny Rocío Rojas Jiménez</t>
  </si>
  <si>
    <t>CORTE AL 31 DE MAYO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</si>
  <si>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31-05-2023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</si>
</sst>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12" zoomScale="89" zoomScaleNormal="89" workbookViewId="0">
      <selection activeCell="C29" sqref="C29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41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592440755052</v>
      </c>
      <c r="F9" s="16">
        <v>271506461732.85001</v>
      </c>
      <c r="G9" s="15">
        <f>+F9/E9</f>
        <v>0.45828457852974547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34</v>
      </c>
      <c r="E10" s="16">
        <v>46116160797</v>
      </c>
      <c r="F10" s="16">
        <v>15185256001.719999</v>
      </c>
      <c r="G10" s="15">
        <f t="shared" ref="G10:G22" si="0">+F10/E10</f>
        <v>0.32928274468823188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39</v>
      </c>
      <c r="E11" s="16">
        <v>12883842707</v>
      </c>
      <c r="F11" s="16">
        <v>4697126069.8999996</v>
      </c>
      <c r="G11" s="15">
        <f t="shared" si="0"/>
        <v>0.36457493130896229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38</v>
      </c>
      <c r="E12" s="16">
        <v>13720727186</v>
      </c>
      <c r="F12" s="16">
        <v>3308635803.1900001</v>
      </c>
      <c r="G12" s="15">
        <f t="shared" si="0"/>
        <v>0.24114143210762037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35</v>
      </c>
      <c r="E13" s="16">
        <v>36343234073</v>
      </c>
      <c r="F13" s="16">
        <v>5072225595.6099997</v>
      </c>
      <c r="G13" s="15">
        <f t="shared" si="0"/>
        <v>0.13956450835998224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2795021081</v>
      </c>
      <c r="F14" s="16">
        <v>1028792027.78</v>
      </c>
      <c r="G14" s="15">
        <f t="shared" si="0"/>
        <v>0.36808023909856152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36</v>
      </c>
      <c r="E15" s="16">
        <v>34897237436</v>
      </c>
      <c r="F15" s="16">
        <v>13327263318.639999</v>
      </c>
      <c r="G15" s="15">
        <f t="shared" si="0"/>
        <v>0.38190023903988429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37</v>
      </c>
      <c r="E16" s="16">
        <v>227689302200</v>
      </c>
      <c r="F16" s="16">
        <v>101891271607.02</v>
      </c>
      <c r="G16" s="15">
        <f t="shared" si="0"/>
        <v>0.44750135655262246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1643517169115.1802</v>
      </c>
      <c r="F17" s="17">
        <f>+F18+F19+F20+F21+F22</f>
        <v>694004626603.41992</v>
      </c>
      <c r="G17" s="15">
        <f t="shared" si="0"/>
        <v>0.42226795049366656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746343163636</v>
      </c>
      <c r="F18" s="16">
        <v>303296186497.07001</v>
      </c>
      <c r="G18" s="15">
        <f t="shared" si="0"/>
        <v>0.40637631759027004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360581969943.15997</v>
      </c>
      <c r="F19" s="16">
        <v>158694528080.89999</v>
      </c>
      <c r="G19" s="15">
        <f t="shared" si="0"/>
        <v>0.44010666452877739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236260608569.85001</v>
      </c>
      <c r="F20" s="16">
        <v>102439103392.32001</v>
      </c>
      <c r="G20" s="15">
        <f t="shared" si="0"/>
        <v>0.43358520073410411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177893332560.57001</v>
      </c>
      <c r="F21" s="16">
        <v>73475508884.940002</v>
      </c>
      <c r="G21" s="15">
        <f t="shared" si="0"/>
        <v>0.41303126894833281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122438094405.60001</v>
      </c>
      <c r="F22" s="16">
        <v>56099299748.190002</v>
      </c>
      <c r="G22" s="15">
        <f t="shared" si="0"/>
        <v>0.4581850119485702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2610403449647.1802</v>
      </c>
      <c r="F23" s="14">
        <f>+F9+F10+F11+F15+F12+F13+F14+F16+F17</f>
        <v>1110021658760.1299</v>
      </c>
      <c r="G23" s="15">
        <f>+F23/E23</f>
        <v>0.42522992333241033</v>
      </c>
    </row>
    <row r="24" spans="1:7" ht="15.75" thickTop="1" x14ac:dyDescent="0.25">
      <c r="A24" s="20" t="s">
        <v>42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31-05-2023</vt:lpstr>
      <vt:lpstr>'Resumen Liquidación 31-05-2023'!Títulos_a_imprimir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2023-06-09T17:33:32Z</dcterms:modified>
</cp:coreProperties>
</file>