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"/>
    </mc:Choice>
  </mc:AlternateContent>
  <xr:revisionPtr revIDLastSave="0" documentId="13_ncr:1_{4485AA98-39EC-4D59-8834-A449DFCD44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29-11-2024" sheetId="1" r:id="rId1"/>
  </sheets>
  <externalReferences>
    <externalReference r:id="rId2"/>
  </externalReferences>
  <definedNames>
    <definedName name="_xlnm._FilterDatabase" localSheetId="0" hidden="1">'Resumen Liquidación 29-11-2024'!$A$8:$WUG$16</definedName>
    <definedName name="programa">[1]Datos!$A$3:$A$15</definedName>
    <definedName name="_xlnm.Print_Titles" localSheetId="0">'Resumen Liquidación 29-11-2024'!$1:$8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<sst xmlns="http://schemas.openxmlformats.org/spreadsheetml/2006/main" count="44" uniqueCount="44">
  <si>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</si>
  <si>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</si>
  <si>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</si>
  <si>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</si>
  <si>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</si>
  <si>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</si>
  <si>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</si>
  <si>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</si>
  <si>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</si>
  <si>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</si>
  <si>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</si>
  <si>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</si>
  <si>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</si>
  <si>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</si>
  <si>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</si>
  <si>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</si>
  <si>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</si>
  <si>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</si>
  <si>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</si>
  <si>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</si>
  <si>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</si>
  <si>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</si>
  <si>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</si>
  <si>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</si>
  <si>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</si>
  <si>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</si>
  <si>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</si>
  <si>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</si>
  <si>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</si>
  <si>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</si>
  <si>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</si>
  <si>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</si>
  <si>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</si>
  <si>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</si>
  <si>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Esteban Arroyo Pacheco</t>
  </si>
  <si>
    <t>Johan Mena Cubero</t>
  </si>
  <si>
    <t>Lourdes Suárez Barboza</t>
  </si>
  <si>
    <t>Álvaro Artavia Medrano</t>
  </si>
  <si>
    <t>Gener Mora Zúñiga</t>
  </si>
  <si>
    <t>CORTE AL 29 DE NOVIEMBRE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</si>
  <si>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29-11-2024</t>
    </r>
  </si>
  <si>
    <t>Katherine Molina Sánchez</t>
  </si>
  <si>
    <t>Karolina Artavia Mendoza</t>
  </si>
  <si>
    <t>Período del XX al XXXXXX  en sustitución de la Jefatura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</si>
</sst>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7" zoomScale="80" zoomScaleNormal="80" workbookViewId="0">
      <pane xSplit="2" topLeftCell="C1" activePane="topRight" state="frozen"/>
      <selection pane="topRight" activeCell="G27" sqref="G27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32</v>
      </c>
    </row>
    <row r="5" spans="1:9" ht="15.5" x14ac:dyDescent="0.35">
      <c r="A5" s="35" t="s">
        <v>33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39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43</v>
      </c>
      <c r="F8" s="12" t="s">
        <v>30</v>
      </c>
      <c r="G8" s="12" t="s">
        <v>31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21</v>
      </c>
      <c r="E9" s="19"/>
      <c r="F9" s="16">
        <v>607559308295</v>
      </c>
      <c r="G9" s="16">
        <v>558413332190.35999</v>
      </c>
      <c r="H9" s="15">
        <f>+G9/F9</f>
        <v>0.91910917101647427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41</v>
      </c>
      <c r="E10" s="18"/>
      <c r="F10" s="16">
        <v>48549000727</v>
      </c>
      <c r="G10" s="16">
        <v>41512857854.32</v>
      </c>
      <c r="H10" s="15">
        <f t="shared" ref="H10:H22" si="0">+G10/F10</f>
        <v>0.8550713141915004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42</v>
      </c>
      <c r="E11" s="18"/>
      <c r="F11" s="16">
        <v>13333177714</v>
      </c>
      <c r="G11" s="16">
        <v>10029384820.370001</v>
      </c>
      <c r="H11" s="15">
        <f t="shared" si="0"/>
        <v>0.75221264093997819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36</v>
      </c>
      <c r="E12" s="18"/>
      <c r="F12" s="16">
        <v>37670201301</v>
      </c>
      <c r="G12" s="16">
        <v>31762529317.290001</v>
      </c>
      <c r="H12" s="15">
        <f t="shared" si="0"/>
        <v>0.84317386741564415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34</v>
      </c>
      <c r="E13" s="18"/>
      <c r="F13" s="16">
        <v>22690416034</v>
      </c>
      <c r="G13" s="16">
        <v>14854085402.709999</v>
      </c>
      <c r="H13" s="15">
        <f t="shared" si="0"/>
        <v>0.65464138605709965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37</v>
      </c>
      <c r="E14" s="20"/>
      <c r="F14" s="16">
        <v>3713691943</v>
      </c>
      <c r="G14" s="16">
        <v>2016095721.3</v>
      </c>
      <c r="H14" s="15">
        <f t="shared" si="0"/>
        <v>0.54288178778537954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38</v>
      </c>
      <c r="E15" s="18"/>
      <c r="F15" s="16">
        <v>35656207355</v>
      </c>
      <c r="G15" s="16">
        <v>28830905063.169998</v>
      </c>
      <c r="H15" s="15">
        <f t="shared" si="0"/>
        <v>0.80858025016861745</v>
      </c>
    </row>
    <row r="16" spans="1:9" ht="15.5" thickTop="1" thickBot="1" x14ac:dyDescent="0.4">
      <c r="A16" s="8">
        <v>558</v>
      </c>
      <c r="B16" s="8"/>
      <c r="C16" s="10" t="s">
        <v>18</v>
      </c>
      <c r="D16" s="18" t="s">
        <v>35</v>
      </c>
      <c r="E16" s="18"/>
      <c r="F16" s="16">
        <v>245276252778.89001</v>
      </c>
      <c r="G16" s="16">
        <v>228708285328.51001</v>
      </c>
      <c r="H16" s="15">
        <f t="shared" si="0"/>
        <v>0.9324518078588081</v>
      </c>
    </row>
    <row r="17" spans="1:8" ht="15.5" thickTop="1" thickBot="1" x14ac:dyDescent="0.4">
      <c r="A17" s="8">
        <v>573</v>
      </c>
      <c r="B17" s="11"/>
      <c r="C17" s="10" t="s">
        <v>19</v>
      </c>
      <c r="D17" s="32" t="s">
        <v>22</v>
      </c>
      <c r="E17" s="22"/>
      <c r="F17" s="17">
        <f>+F18+F19+F20+F21+F22</f>
        <v>1673366972741.8701</v>
      </c>
      <c r="G17" s="17">
        <f>+G18+G19+G20+G21+G22</f>
        <v>1439637126293.5901</v>
      </c>
      <c r="H17" s="15">
        <f t="shared" si="0"/>
        <v>0.8603236168422127</v>
      </c>
    </row>
    <row r="18" spans="1:8" ht="15.5" thickTop="1" thickBot="1" x14ac:dyDescent="0.4">
      <c r="A18" s="29" t="s">
        <v>2</v>
      </c>
      <c r="B18" s="8" t="s">
        <v>3</v>
      </c>
      <c r="C18" s="10" t="s">
        <v>25</v>
      </c>
      <c r="D18" s="33"/>
      <c r="E18" s="23"/>
      <c r="F18" s="16">
        <v>775199876348.90002</v>
      </c>
      <c r="G18" s="16">
        <v>670020123468.09998</v>
      </c>
      <c r="H18" s="15">
        <f t="shared" si="0"/>
        <v>0.86431918258787099</v>
      </c>
    </row>
    <row r="19" spans="1:8" ht="15.5" thickTop="1" thickBot="1" x14ac:dyDescent="0.4">
      <c r="A19" s="30"/>
      <c r="B19" s="8" t="s">
        <v>4</v>
      </c>
      <c r="C19" s="10" t="s">
        <v>26</v>
      </c>
      <c r="D19" s="33"/>
      <c r="E19" s="23"/>
      <c r="F19" s="16">
        <v>378136068319.98999</v>
      </c>
      <c r="G19" s="16">
        <v>325538059936.84998</v>
      </c>
      <c r="H19" s="15">
        <f t="shared" si="0"/>
        <v>0.86090190069192229</v>
      </c>
    </row>
    <row r="20" spans="1:8" ht="15.5" thickTop="1" thickBot="1" x14ac:dyDescent="0.4">
      <c r="A20" s="30"/>
      <c r="B20" s="8" t="s">
        <v>5</v>
      </c>
      <c r="C20" s="10" t="s">
        <v>27</v>
      </c>
      <c r="D20" s="33"/>
      <c r="E20" s="23"/>
      <c r="F20" s="16">
        <v>238209337191.28</v>
      </c>
      <c r="G20" s="16">
        <v>205332801027.10001</v>
      </c>
      <c r="H20" s="15">
        <f t="shared" si="0"/>
        <v>0.8619846872846112</v>
      </c>
    </row>
    <row r="21" spans="1:8" ht="15.5" thickTop="1" thickBot="1" x14ac:dyDescent="0.4">
      <c r="A21" s="30"/>
      <c r="B21" s="8" t="s">
        <v>6</v>
      </c>
      <c r="C21" s="10" t="s">
        <v>28</v>
      </c>
      <c r="D21" s="33"/>
      <c r="E21" s="23"/>
      <c r="F21" s="16">
        <v>172858861160</v>
      </c>
      <c r="G21" s="16">
        <v>147714943777.84</v>
      </c>
      <c r="H21" s="15">
        <f t="shared" si="0"/>
        <v>0.85454076688098435</v>
      </c>
    </row>
    <row r="22" spans="1:8" ht="15.5" thickTop="1" thickBot="1" x14ac:dyDescent="0.4">
      <c r="A22" s="31"/>
      <c r="B22" s="8" t="s">
        <v>7</v>
      </c>
      <c r="C22" s="10" t="s">
        <v>29</v>
      </c>
      <c r="D22" s="34"/>
      <c r="E22" s="24"/>
      <c r="F22" s="16">
        <v>108962829721.7</v>
      </c>
      <c r="G22" s="16">
        <v>91031198083.699997</v>
      </c>
      <c r="H22" s="15">
        <f t="shared" si="0"/>
        <v>0.83543349889316509</v>
      </c>
    </row>
    <row r="23" spans="1:8" ht="15.5" thickTop="1" thickBot="1" x14ac:dyDescent="0.4">
      <c r="A23" s="26" t="s">
        <v>20</v>
      </c>
      <c r="B23" s="27"/>
      <c r="C23" s="27"/>
      <c r="D23" s="28"/>
      <c r="E23" s="21"/>
      <c r="F23" s="14">
        <f>+F9+F10+F11+F15+F12+F13+F14+F16+F17</f>
        <v>2687815228889.7603</v>
      </c>
      <c r="G23" s="14">
        <f>+G9+G10+G11+G15+G12+G13+G14+G16+G17</f>
        <v>2355764601991.6201</v>
      </c>
      <c r="H23" s="15">
        <f>+G23/F23</f>
        <v>0.87646076883220192</v>
      </c>
    </row>
    <row r="24" spans="1:8" ht="15" thickTop="1" x14ac:dyDescent="0.35">
      <c r="A24" s="25" t="s">
        <v>40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29-11-2024</vt:lpstr>
      <vt:lpstr>'Resumen Liquidación 29-11-2024'!Títulos_a_imprimir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2024-12-04T16:37:28Z</dcterms:modified>
</cp:coreProperties>
</file>