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JULIO 2025\"/>
    </mc:Choice>
  </mc:AlternateContent>
  <xr:revisionPtr revIDLastSave="0" documentId="13_ncr:1_{5FFC6915-4328-4CA5-82A2-AD7E96EB35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07-2025" sheetId="1" r:id="rId1"/>
  </sheets>
  <externalReferences>
    <externalReference r:id="rId2"/>
  </externalReferences>
  <definedNames>
    <definedName name="_xlnm._FilterDatabase" localSheetId="0" hidden="1">'Resumen Liquidación 31-07-2025'!$A$8:$WUG$16</definedName>
    <definedName name="programa">[1]Datos!$A$3:$A$15</definedName>
    <definedName name="_xlnm.Print_Titles" localSheetId="0">'Resumen Liquidación 31-07-2025'!$1:$8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<sst xmlns="http://schemas.openxmlformats.org/spreadsheetml/2006/main" count="44" uniqueCount="44">
  <si>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</si>
  <si>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</si>
  <si>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</si>
  <si>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</si>
  <si>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</si>
  <si>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</si>
  <si>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</si>
  <si>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</si>
  <si>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</si>
  <si>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</si>
  <si>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</si>
  <si>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</si>
  <si>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</si>
  <si>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</si>
  <si>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</si>
  <si>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</si>
  <si>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</si>
  <si>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</si>
  <si>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</si>
  <si>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</si>
  <si>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</si>
  <si>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</si>
  <si>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</si>
  <si>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</si>
  <si>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</si>
  <si>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</si>
  <si>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</si>
  <si>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</si>
  <si>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</si>
  <si>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</si>
  <si>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Lourdes Suárez Barboza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</si>
  <si>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</si>
  <si>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</si>
  <si>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</si>
  <si>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</si>
  <si>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</si>
  <si>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</si>
  <si>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</si>
  <si>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Yaxinia Diaz Mendoza                       Julio Cesar barrantes Zamora Delgado 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</si>
  <si>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31-07-2025</t>
    </r>
  </si>
  <si>
    <t>CORTE AL 31 DE JULIO DEL 2025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</si>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</sst>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zoomScale="80" zoomScaleNormal="80" workbookViewId="0">
      <selection activeCell="A6" sqref="A6:H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37" t="s">
        <v>41</v>
      </c>
    </row>
    <row r="2" spans="1:9" x14ac:dyDescent="0.35">
      <c r="C2" s="1" t="s">
        <v>42</v>
      </c>
      <c r="G2" s="3"/>
    </row>
    <row r="3" spans="1:9" x14ac:dyDescent="0.35">
      <c r="C3" s="1" t="s">
        <v>43</v>
      </c>
    </row>
    <row r="5" spans="1:9" ht="15.5" x14ac:dyDescent="0.35">
      <c r="A5" s="35" t="s">
        <v>28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40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34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615804995178</v>
      </c>
      <c r="G9" s="16">
        <v>369692485029.78003</v>
      </c>
      <c r="H9" s="15">
        <f>+G9/F9</f>
        <v>0.60034018548829648</v>
      </c>
    </row>
    <row r="10" spans="1:9" ht="15.5" thickTop="1" thickBot="1" x14ac:dyDescent="0.4">
      <c r="A10" s="8">
        <v>551</v>
      </c>
      <c r="B10" s="8"/>
      <c r="C10" s="10" t="s">
        <v>10</v>
      </c>
      <c r="D10" s="18" t="s">
        <v>35</v>
      </c>
      <c r="E10" s="18"/>
      <c r="F10" s="16">
        <v>50017674918</v>
      </c>
      <c r="G10" s="16">
        <v>32164662785.810001</v>
      </c>
      <c r="H10" s="15">
        <f t="shared" ref="H10:H22" si="0">+G10/F10</f>
        <v>0.64306593296352554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33</v>
      </c>
      <c r="E11" s="18"/>
      <c r="F11" s="16">
        <v>13525395995</v>
      </c>
      <c r="G11" s="16">
        <v>7133236054.0900002</v>
      </c>
      <c r="H11" s="15">
        <f t="shared" si="0"/>
        <v>0.52739572702544002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30</v>
      </c>
      <c r="E12" s="18"/>
      <c r="F12" s="16">
        <v>22062135823</v>
      </c>
      <c r="G12" s="16">
        <v>9485289934.6200008</v>
      </c>
      <c r="H12" s="15">
        <f t="shared" si="0"/>
        <v>0.42993525244874481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37</v>
      </c>
      <c r="E13" s="18"/>
      <c r="F13" s="16">
        <v>30798230584</v>
      </c>
      <c r="G13" s="16">
        <v>9897861064.5100002</v>
      </c>
      <c r="H13" s="15">
        <f t="shared" si="0"/>
        <v>0.32137758815443251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31</v>
      </c>
      <c r="E14" s="20"/>
      <c r="F14" s="16">
        <v>3793665544</v>
      </c>
      <c r="G14" s="16">
        <v>1309340630.6199999</v>
      </c>
      <c r="H14" s="15">
        <f t="shared" si="0"/>
        <v>0.34513865690949797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32</v>
      </c>
      <c r="E15" s="18"/>
      <c r="F15" s="16">
        <v>84991950325</v>
      </c>
      <c r="G15" s="16">
        <v>42515346844.589996</v>
      </c>
      <c r="H15" s="15">
        <f t="shared" si="0"/>
        <v>0.50022792372708147</v>
      </c>
    </row>
    <row r="16" spans="1:9" ht="15.5" thickTop="1" thickBot="1" x14ac:dyDescent="0.4">
      <c r="A16" s="8">
        <v>558</v>
      </c>
      <c r="B16" s="8"/>
      <c r="C16" s="10" t="s">
        <v>36</v>
      </c>
      <c r="D16" s="18" t="s">
        <v>29</v>
      </c>
      <c r="E16" s="18"/>
      <c r="F16" s="16">
        <v>260617864202</v>
      </c>
      <c r="G16" s="16">
        <v>142110878740.26999</v>
      </c>
      <c r="H16" s="15">
        <f t="shared" si="0"/>
        <v>0.54528448836539667</v>
      </c>
    </row>
    <row r="17" spans="1:8" ht="15.5" thickTop="1" thickBot="1" x14ac:dyDescent="0.4">
      <c r="A17" s="8">
        <v>573</v>
      </c>
      <c r="B17" s="11"/>
      <c r="C17" s="10" t="s">
        <v>16</v>
      </c>
      <c r="D17" s="32" t="s">
        <v>38</v>
      </c>
      <c r="E17" s="22"/>
      <c r="F17" s="17">
        <f>+F18+F19+F20+F21+F22</f>
        <v>1531584829145</v>
      </c>
      <c r="G17" s="17">
        <f>+G18+G19+G20+G21+G22</f>
        <v>921559988557.04993</v>
      </c>
      <c r="H17" s="15">
        <f t="shared" si="0"/>
        <v>0.6017035237098205</v>
      </c>
    </row>
    <row r="18" spans="1:8" ht="15.5" thickTop="1" thickBot="1" x14ac:dyDescent="0.4">
      <c r="A18" s="29" t="s">
        <v>0</v>
      </c>
      <c r="B18" s="8" t="s">
        <v>1</v>
      </c>
      <c r="C18" s="10" t="s">
        <v>21</v>
      </c>
      <c r="D18" s="33"/>
      <c r="E18" s="23"/>
      <c r="F18" s="16">
        <v>704413329521.66003</v>
      </c>
      <c r="G18" s="16">
        <v>425678535075.28998</v>
      </c>
      <c r="H18" s="15">
        <f t="shared" si="0"/>
        <v>0.60430221467324008</v>
      </c>
    </row>
    <row r="19" spans="1:8" ht="15.5" thickTop="1" thickBot="1" x14ac:dyDescent="0.4">
      <c r="A19" s="30"/>
      <c r="B19" s="8" t="s">
        <v>2</v>
      </c>
      <c r="C19" s="10" t="s">
        <v>22</v>
      </c>
      <c r="D19" s="33"/>
      <c r="E19" s="23"/>
      <c r="F19" s="16">
        <v>354422636648.34003</v>
      </c>
      <c r="G19" s="16">
        <v>212621800206.28</v>
      </c>
      <c r="H19" s="15">
        <f t="shared" si="0"/>
        <v>0.59991032801114352</v>
      </c>
    </row>
    <row r="20" spans="1:8" ht="15.5" thickTop="1" thickBot="1" x14ac:dyDescent="0.4">
      <c r="A20" s="30"/>
      <c r="B20" s="8" t="s">
        <v>3</v>
      </c>
      <c r="C20" s="10" t="s">
        <v>23</v>
      </c>
      <c r="D20" s="33"/>
      <c r="E20" s="23"/>
      <c r="F20" s="16">
        <v>221716644153</v>
      </c>
      <c r="G20" s="16">
        <v>132579022396.21001</v>
      </c>
      <c r="H20" s="15">
        <f t="shared" si="0"/>
        <v>0.59796603409133864</v>
      </c>
    </row>
    <row r="21" spans="1:8" ht="15.5" thickTop="1" thickBot="1" x14ac:dyDescent="0.4">
      <c r="A21" s="30"/>
      <c r="B21" s="8" t="s">
        <v>4</v>
      </c>
      <c r="C21" s="10" t="s">
        <v>24</v>
      </c>
      <c r="D21" s="33"/>
      <c r="E21" s="23"/>
      <c r="F21" s="16">
        <v>154593362510</v>
      </c>
      <c r="G21" s="16">
        <v>93901001620.440002</v>
      </c>
      <c r="H21" s="15">
        <f t="shared" si="0"/>
        <v>0.60740642480278506</v>
      </c>
    </row>
    <row r="22" spans="1:8" ht="15.5" thickTop="1" thickBot="1" x14ac:dyDescent="0.4">
      <c r="A22" s="31"/>
      <c r="B22" s="8" t="s">
        <v>5</v>
      </c>
      <c r="C22" s="10" t="s">
        <v>25</v>
      </c>
      <c r="D22" s="34"/>
      <c r="E22" s="24"/>
      <c r="F22" s="16">
        <v>96438856312</v>
      </c>
      <c r="G22" s="16">
        <v>56779629258.830002</v>
      </c>
      <c r="H22" s="15">
        <f t="shared" si="0"/>
        <v>0.58876298859389153</v>
      </c>
    </row>
    <row r="23" spans="1:8" ht="15.5" thickTop="1" thickBot="1" x14ac:dyDescent="0.4">
      <c r="A23" s="26" t="s">
        <v>17</v>
      </c>
      <c r="B23" s="27"/>
      <c r="C23" s="27"/>
      <c r="D23" s="28"/>
      <c r="E23" s="21"/>
      <c r="F23" s="14">
        <f>+F9+F10+F11+F15+F12+F13+F14+F16+F17</f>
        <v>2613196741714</v>
      </c>
      <c r="G23" s="14">
        <f>+G9+G10+G11+G15+G12+G13+G14+G16+G17</f>
        <v>1535869089641.3398</v>
      </c>
      <c r="H23" s="15">
        <f>+G23/F23</f>
        <v>0.58773572809292607</v>
      </c>
    </row>
    <row r="24" spans="1:8" ht="15" thickTop="1" x14ac:dyDescent="0.35">
      <c r="A24" s="25" t="s">
        <v>39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31-07-2025</vt:lpstr>
      <vt:lpstr>'Resumen Liquidación 31-07-2025'!Títulos_a_imprimir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2025-08-07T21:44:04Z</dcterms:modified>
</cp:coreProperties>
</file>